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S:\FUELS\DATA\ERRA - EF&amp;P\2018 ERRA Compliance - NonRecord\Attchmts - Comp Filing\Demand Response Metrics Attachment H-K\"/>
    </mc:Choice>
  </mc:AlternateContent>
  <xr:revisionPtr revIDLastSave="0" documentId="13_ncr:1_{ADBD47BD-5139-41C5-A699-EFF79B0A386F}" xr6:coauthVersionLast="36" xr6:coauthVersionMax="36" xr10:uidLastSave="{00000000-0000-0000-0000-000000000000}"/>
  <bookViews>
    <workbookView xWindow="0" yWindow="0" windowWidth="11490" windowHeight="3270" activeTab="2" xr2:uid="{00000000-000D-0000-FFFF-FFFF00000000}"/>
  </bookViews>
  <sheets>
    <sheet name="2018 Exceptions Report" sheetId="13" r:id="rId1"/>
    <sheet name="CBP AND SS DISPATCHED" sheetId="2" r:id="rId2"/>
    <sheet name="TRIGGERS AND CONDITIONS MET" sheetId="18" r:id="rId3"/>
    <sheet name="Event_list" sheetId="11" r:id="rId4"/>
  </sheets>
  <definedNames>
    <definedName name="_xlnm._FilterDatabase" localSheetId="0" hidden="1">'2018 Exceptions Report'!$A$3:$H$116</definedName>
    <definedName name="_xlnm._FilterDatabase" localSheetId="1" hidden="1">'CBP AND SS DISPATCHED'!$A$3:$P$102</definedName>
    <definedName name="_xlnm._FilterDatabase" localSheetId="3" hidden="1">Event_list!$A$1:$M$102</definedName>
    <definedName name="_xlnm._FilterDatabase" localSheetId="2" hidden="1">'TRIGGERS AND CONDITIONS MET'!$A$1:$E$219</definedName>
    <definedName name="solver_typ" localSheetId="1" hidden="1">2</definedName>
    <definedName name="solver_ver" localSheetId="1" hidden="1">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5" i="11" l="1"/>
  <c r="M6" i="11"/>
  <c r="M7" i="11"/>
  <c r="M8" i="11"/>
  <c r="M9" i="11"/>
  <c r="M10" i="11"/>
  <c r="M11" i="11"/>
  <c r="M12" i="11"/>
  <c r="M13" i="11"/>
  <c r="M14" i="11"/>
  <c r="M15" i="11"/>
  <c r="M16" i="11"/>
  <c r="M17" i="11"/>
  <c r="M18" i="11"/>
  <c r="M19" i="11"/>
  <c r="M20" i="11"/>
  <c r="M21" i="11"/>
  <c r="M22" i="11"/>
  <c r="M23" i="11"/>
  <c r="M24" i="11"/>
  <c r="M25" i="11"/>
  <c r="M26" i="11"/>
  <c r="M27" i="11"/>
  <c r="M28" i="11"/>
  <c r="M29" i="11"/>
  <c r="M30" i="11"/>
  <c r="M31" i="11"/>
  <c r="M32" i="11"/>
  <c r="M33" i="11"/>
  <c r="M34" i="11"/>
  <c r="M35" i="11"/>
  <c r="M36" i="11"/>
  <c r="M37" i="11"/>
  <c r="M38" i="11"/>
  <c r="M39" i="11"/>
  <c r="M40" i="11"/>
  <c r="M41" i="11"/>
  <c r="M42" i="11"/>
  <c r="M43" i="11"/>
  <c r="M44" i="11"/>
  <c r="M45" i="11"/>
  <c r="M46" i="11"/>
  <c r="M47" i="11"/>
  <c r="M48" i="11"/>
  <c r="M49" i="11"/>
  <c r="M50" i="11"/>
  <c r="M51" i="11"/>
  <c r="M52" i="11"/>
  <c r="M53" i="11"/>
  <c r="M54" i="11"/>
  <c r="M55" i="11"/>
  <c r="M56" i="11"/>
  <c r="M57" i="11"/>
  <c r="M58" i="11"/>
  <c r="M59" i="11"/>
  <c r="M60" i="11"/>
  <c r="M61" i="11"/>
  <c r="M62" i="11"/>
  <c r="M63" i="11"/>
  <c r="M64" i="11"/>
  <c r="M65" i="11"/>
  <c r="M66" i="11"/>
  <c r="M67" i="11"/>
  <c r="M68" i="11"/>
  <c r="M69" i="11"/>
  <c r="M70" i="11"/>
  <c r="M71" i="11"/>
  <c r="M72" i="11"/>
  <c r="M73" i="11"/>
  <c r="M74" i="11"/>
  <c r="M75" i="11"/>
  <c r="M76" i="11"/>
  <c r="M77" i="11"/>
  <c r="M78" i="11"/>
  <c r="M79" i="11"/>
  <c r="M80" i="11"/>
  <c r="M81" i="11"/>
  <c r="M82" i="11"/>
  <c r="M83" i="11"/>
  <c r="M84" i="11"/>
  <c r="M85" i="11"/>
  <c r="M86" i="11"/>
  <c r="M87" i="11"/>
  <c r="M88" i="11"/>
  <c r="M89" i="11"/>
  <c r="M90" i="11"/>
  <c r="M91" i="11"/>
  <c r="M92" i="11"/>
  <c r="M93" i="11"/>
  <c r="M94" i="11"/>
  <c r="M95" i="11"/>
  <c r="M96" i="11"/>
  <c r="M97" i="11"/>
  <c r="M98" i="11"/>
  <c r="M99" i="11"/>
  <c r="M100" i="11"/>
  <c r="M101" i="11"/>
  <c r="M102" i="11"/>
  <c r="M4" i="11"/>
  <c r="L5" i="11"/>
  <c r="L6" i="11"/>
  <c r="L7" i="11"/>
  <c r="L8" i="11"/>
  <c r="L9" i="11"/>
  <c r="L10" i="11"/>
  <c r="L11" i="11"/>
  <c r="L12" i="11"/>
  <c r="L13" i="11"/>
  <c r="L14" i="11"/>
  <c r="L15" i="11"/>
  <c r="L16" i="11"/>
  <c r="L17" i="11"/>
  <c r="L18" i="11"/>
  <c r="L19" i="11"/>
  <c r="L20" i="11"/>
  <c r="L21" i="11"/>
  <c r="L22" i="11"/>
  <c r="L23" i="11"/>
  <c r="L24" i="11"/>
  <c r="L25" i="11"/>
  <c r="L26" i="11"/>
  <c r="L27" i="11"/>
  <c r="L28" i="11"/>
  <c r="L29" i="11"/>
  <c r="L30" i="11"/>
  <c r="L31" i="11"/>
  <c r="L32" i="11"/>
  <c r="L33" i="11"/>
  <c r="L34" i="11"/>
  <c r="L35" i="11"/>
  <c r="L36" i="11"/>
  <c r="L37" i="11"/>
  <c r="L38" i="11"/>
  <c r="L39" i="11"/>
  <c r="L40" i="11"/>
  <c r="L41" i="11"/>
  <c r="L42" i="11"/>
  <c r="L43" i="11"/>
  <c r="L44" i="11"/>
  <c r="L45" i="11"/>
  <c r="L46" i="11"/>
  <c r="L47" i="11"/>
  <c r="L48" i="11"/>
  <c r="L49" i="11"/>
  <c r="L50" i="11"/>
  <c r="L51" i="11"/>
  <c r="L52" i="11"/>
  <c r="L53" i="11"/>
  <c r="L54" i="11"/>
  <c r="L55" i="11"/>
  <c r="L56" i="11"/>
  <c r="L57" i="11"/>
  <c r="L58" i="11"/>
  <c r="L59" i="11"/>
  <c r="L60" i="11"/>
  <c r="L61" i="11"/>
  <c r="L62" i="11"/>
  <c r="L63" i="11"/>
  <c r="L64" i="11"/>
  <c r="L65" i="11"/>
  <c r="L66" i="11"/>
  <c r="L67" i="11"/>
  <c r="L68" i="11"/>
  <c r="L69" i="11"/>
  <c r="L70" i="11"/>
  <c r="L71" i="11"/>
  <c r="L72" i="11"/>
  <c r="L73" i="11"/>
  <c r="L74" i="11"/>
  <c r="L75" i="11"/>
  <c r="L76" i="11"/>
  <c r="L77" i="11"/>
  <c r="L78" i="11"/>
  <c r="L79" i="11"/>
  <c r="L80" i="11"/>
  <c r="L81" i="11"/>
  <c r="L82" i="11"/>
  <c r="L83" i="11"/>
  <c r="L84" i="11"/>
  <c r="L85" i="11"/>
  <c r="L86" i="11"/>
  <c r="L87" i="11"/>
  <c r="L88" i="11"/>
  <c r="L89" i="11"/>
  <c r="L90" i="11"/>
  <c r="L91" i="11"/>
  <c r="L92" i="11"/>
  <c r="L93" i="11"/>
  <c r="L94" i="11"/>
  <c r="L95" i="11"/>
  <c r="L96" i="11"/>
  <c r="L97" i="11"/>
  <c r="L98" i="11"/>
  <c r="L99" i="11"/>
  <c r="L100" i="11"/>
  <c r="L101" i="11"/>
  <c r="L102" i="11"/>
  <c r="L4" i="11"/>
  <c r="A5" i="11"/>
  <c r="A6" i="11"/>
  <c r="A7" i="11"/>
  <c r="A8" i="11"/>
  <c r="A9" i="11"/>
  <c r="A10" i="11"/>
  <c r="A11" i="11"/>
  <c r="A12" i="11"/>
  <c r="A13" i="11"/>
  <c r="A14" i="11"/>
  <c r="A15" i="11"/>
  <c r="A16" i="11"/>
  <c r="A17" i="11"/>
  <c r="A18" i="11"/>
  <c r="A19" i="11"/>
  <c r="A20" i="11"/>
  <c r="A21" i="11"/>
  <c r="A22" i="11"/>
  <c r="A23" i="11"/>
  <c r="A24" i="11"/>
  <c r="A25" i="11"/>
  <c r="A26" i="11"/>
  <c r="A27" i="11"/>
  <c r="A28" i="11"/>
  <c r="A29" i="11"/>
  <c r="A30" i="11"/>
  <c r="A31" i="11"/>
  <c r="A32" i="11"/>
  <c r="A33" i="11"/>
  <c r="A34" i="11"/>
  <c r="A35" i="11"/>
  <c r="A36" i="11"/>
  <c r="A37" i="11"/>
  <c r="A38" i="11"/>
  <c r="A39" i="11"/>
  <c r="A40" i="11"/>
  <c r="A41" i="11"/>
  <c r="A42" i="11"/>
  <c r="A43" i="11"/>
  <c r="A44" i="11"/>
  <c r="A45" i="11"/>
  <c r="A46" i="11"/>
  <c r="A47" i="11"/>
  <c r="A48" i="11"/>
  <c r="A49" i="11"/>
  <c r="A50" i="11"/>
  <c r="A51" i="11"/>
  <c r="A52" i="11"/>
  <c r="A53" i="11"/>
  <c r="A54" i="11"/>
  <c r="A55" i="11"/>
  <c r="A56" i="11"/>
  <c r="A57" i="11"/>
  <c r="A58" i="11"/>
  <c r="A59" i="11"/>
  <c r="A60" i="11"/>
  <c r="A61" i="11"/>
  <c r="A62" i="11"/>
  <c r="A63" i="11"/>
  <c r="A64" i="11"/>
  <c r="A65" i="11"/>
  <c r="A66" i="11"/>
  <c r="A67" i="11"/>
  <c r="A68" i="11"/>
  <c r="A69" i="11"/>
  <c r="A70" i="11"/>
  <c r="A71" i="11"/>
  <c r="A72" i="11"/>
  <c r="A73" i="11"/>
  <c r="A74" i="11"/>
  <c r="A75" i="11"/>
  <c r="A76" i="11"/>
  <c r="A77" i="11"/>
  <c r="A78" i="11"/>
  <c r="A79" i="11"/>
  <c r="A80" i="11"/>
  <c r="A81" i="11"/>
  <c r="A82" i="11"/>
  <c r="A83" i="11"/>
  <c r="A84" i="11"/>
  <c r="A85" i="11"/>
  <c r="A86" i="11"/>
  <c r="A87" i="11"/>
  <c r="A88" i="11"/>
  <c r="A89" i="11"/>
  <c r="A90" i="11"/>
  <c r="A91" i="11"/>
  <c r="A92" i="11"/>
  <c r="A93" i="11"/>
  <c r="A94" i="11"/>
  <c r="A95" i="11"/>
  <c r="A96" i="11"/>
  <c r="A97" i="11"/>
  <c r="A98" i="11"/>
  <c r="A99" i="11"/>
  <c r="A100" i="11"/>
  <c r="A101" i="11"/>
  <c r="A102" i="11"/>
  <c r="A4" i="11"/>
  <c r="K5" i="11"/>
  <c r="K6" i="11"/>
  <c r="K7" i="11"/>
  <c r="K8" i="11"/>
  <c r="K9" i="11"/>
  <c r="K10" i="11"/>
  <c r="K11" i="11"/>
  <c r="K12" i="11"/>
  <c r="K13" i="11"/>
  <c r="K14" i="11"/>
  <c r="K15" i="11"/>
  <c r="K16" i="11"/>
  <c r="K17" i="11"/>
  <c r="K18" i="11"/>
  <c r="K19" i="11"/>
  <c r="K20" i="11"/>
  <c r="K21" i="11"/>
  <c r="K22" i="11"/>
  <c r="K23" i="11"/>
  <c r="K24" i="11"/>
  <c r="K25" i="11"/>
  <c r="K26" i="11"/>
  <c r="K27" i="11"/>
  <c r="K28" i="11"/>
  <c r="K29" i="11"/>
  <c r="K30" i="11"/>
  <c r="K31" i="11"/>
  <c r="K32" i="11"/>
  <c r="K33" i="11"/>
  <c r="K34" i="11"/>
  <c r="K35" i="11"/>
  <c r="K36" i="11"/>
  <c r="K37" i="11"/>
  <c r="K38" i="11"/>
  <c r="K39" i="11"/>
  <c r="K40" i="11"/>
  <c r="K41" i="11"/>
  <c r="K42" i="11"/>
  <c r="K43" i="11"/>
  <c r="K44" i="11"/>
  <c r="K45" i="11"/>
  <c r="K46" i="11"/>
  <c r="K47" i="11"/>
  <c r="K48" i="11"/>
  <c r="K49" i="11"/>
  <c r="K50" i="11"/>
  <c r="K51" i="11"/>
  <c r="K52" i="11"/>
  <c r="K53" i="11"/>
  <c r="K54" i="11"/>
  <c r="K55" i="11"/>
  <c r="K56" i="11"/>
  <c r="K57" i="11"/>
  <c r="K58" i="11"/>
  <c r="K59" i="11"/>
  <c r="K60" i="11"/>
  <c r="K61" i="11"/>
  <c r="K62" i="11"/>
  <c r="K63" i="11"/>
  <c r="K64" i="11"/>
  <c r="K65" i="11"/>
  <c r="K66" i="11"/>
  <c r="K67" i="11"/>
  <c r="K68" i="11"/>
  <c r="K69" i="11"/>
  <c r="K70" i="11"/>
  <c r="K71" i="11"/>
  <c r="K72" i="11"/>
  <c r="K73" i="11"/>
  <c r="K74" i="11"/>
  <c r="K75" i="11"/>
  <c r="K76" i="11"/>
  <c r="K77" i="11"/>
  <c r="K78" i="11"/>
  <c r="K79" i="11"/>
  <c r="K80" i="11"/>
  <c r="K81" i="11"/>
  <c r="K82" i="11"/>
  <c r="K83" i="11"/>
  <c r="K84" i="11"/>
  <c r="K85" i="11"/>
  <c r="K86" i="11"/>
  <c r="K87" i="11"/>
  <c r="K88" i="11"/>
  <c r="K89" i="11"/>
  <c r="K90" i="11"/>
  <c r="K91" i="11"/>
  <c r="K92" i="11"/>
  <c r="K93" i="11"/>
  <c r="K94" i="11"/>
  <c r="K95" i="11"/>
  <c r="K96" i="11"/>
  <c r="K97" i="11"/>
  <c r="K98" i="11"/>
  <c r="K99" i="11"/>
  <c r="K100" i="11"/>
  <c r="K101" i="11"/>
  <c r="K102" i="11"/>
  <c r="K4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Garcia-Rodriguez, Lizzette</author>
  </authors>
  <commentList>
    <comment ref="J63" authorId="0" shapeId="0" xr:uid="{2E28456D-7608-4B3B-9B23-078D2B7A947E}">
      <text>
        <r>
          <rPr>
            <b/>
            <sz val="9"/>
            <color indexed="81"/>
            <rFont val="Tahoma"/>
            <family val="2"/>
          </rPr>
          <t>Garcia-Rodriguez, Lizzette:</t>
        </r>
        <r>
          <rPr>
            <sz val="9"/>
            <color indexed="81"/>
            <rFont val="Tahoma"/>
            <family val="2"/>
          </rPr>
          <t xml:space="preserve">
From DRMS system - According to Shannon Monroe on 1/2/2019 message/notification was sent to Aggregators and customers. </t>
        </r>
      </text>
    </comment>
    <comment ref="J64" authorId="0" shapeId="0" xr:uid="{11825B89-6386-4302-8B40-3794B2A44501}">
      <text>
        <r>
          <rPr>
            <b/>
            <sz val="9"/>
            <color indexed="81"/>
            <rFont val="Tahoma"/>
            <family val="2"/>
          </rPr>
          <t>Garcia-Rodriguez, Lizzette:</t>
        </r>
        <r>
          <rPr>
            <sz val="9"/>
            <color indexed="81"/>
            <rFont val="Tahoma"/>
            <family val="2"/>
          </rPr>
          <t xml:space="preserve">
From DRMS system - According to Shannon Monroe on 1/2/2019 message/notification was sent to Aggregators and customers.</t>
        </r>
      </text>
    </comment>
  </commentList>
</comments>
</file>

<file path=xl/sharedStrings.xml><?xml version="1.0" encoding="utf-8"?>
<sst xmlns="http://schemas.openxmlformats.org/spreadsheetml/2006/main" count="2409" uniqueCount="244">
  <si>
    <t>Program Category</t>
  </si>
  <si>
    <t>Date</t>
  </si>
  <si>
    <t>Event Beginning:End</t>
  </si>
  <si>
    <t>Program Tolled Hours (Annual)</t>
  </si>
  <si>
    <t>Potential Event Date</t>
  </si>
  <si>
    <t>Potential Event Hour (HE)</t>
  </si>
  <si>
    <t>Forecasted or Actual Value</t>
  </si>
  <si>
    <t>Reason for Non-Dispatch</t>
  </si>
  <si>
    <t xml:space="preserve">Capacity Bidding Program –( Day Ahead) </t>
  </si>
  <si>
    <t xml:space="preserve">Triggered </t>
  </si>
  <si>
    <t>HE16</t>
  </si>
  <si>
    <t>HE19</t>
  </si>
  <si>
    <t>HE17</t>
  </si>
  <si>
    <t>HE20</t>
  </si>
  <si>
    <t>HE18</t>
  </si>
  <si>
    <t>HE21</t>
  </si>
  <si>
    <t>Trigger Condition</t>
  </si>
  <si>
    <t>Explanation for Not dispatching Full Capacity</t>
  </si>
  <si>
    <t>flag</t>
  </si>
  <si>
    <t>Load Impact Forecast (MW)</t>
  </si>
  <si>
    <t>flag2</t>
  </si>
  <si>
    <t>HE_Ends</t>
  </si>
  <si>
    <t>HE_Starts</t>
  </si>
  <si>
    <t>Event Hours</t>
  </si>
  <si>
    <t>Load not dispatched (MW)</t>
  </si>
  <si>
    <t>AC Saver DO (Summer Saver)</t>
  </si>
  <si>
    <t>5:00pm</t>
  </si>
  <si>
    <t>-</t>
  </si>
  <si>
    <t>8:00pm</t>
  </si>
  <si>
    <t>5:00pm-8:00pm</t>
  </si>
  <si>
    <t>HE18-HE20</t>
  </si>
  <si>
    <t>AC Saver DA Residential (thermostats)</t>
  </si>
  <si>
    <t>6:00pm</t>
  </si>
  <si>
    <t>6:00pm-8:00pm</t>
  </si>
  <si>
    <t>HE19-HE20</t>
  </si>
  <si>
    <t>CBP-DA 11am-7pm</t>
  </si>
  <si>
    <t>3:00pm</t>
  </si>
  <si>
    <t>7:00pm</t>
  </si>
  <si>
    <t>3:00pm-7:00pm</t>
  </si>
  <si>
    <t>HE16-HE19</t>
  </si>
  <si>
    <t>CBP-DA 1pm-9pm</t>
  </si>
  <si>
    <t>4:00pm</t>
  </si>
  <si>
    <t>4:00pm-8:00pm</t>
  </si>
  <si>
    <t>HE17-HE20</t>
  </si>
  <si>
    <t>AC Saver DA Commercial (thermostats)</t>
  </si>
  <si>
    <t>5:00pm-7:00pm</t>
  </si>
  <si>
    <t>HE18-HE19</t>
  </si>
  <si>
    <t>4:00pm-7:00pm</t>
  </si>
  <si>
    <t>HE17-HE19</t>
  </si>
  <si>
    <t>9:00pm</t>
  </si>
  <si>
    <t>5:00pm-9:00pm</t>
  </si>
  <si>
    <t>HE18-HE21</t>
  </si>
  <si>
    <t>CBP DO 11am-7pm</t>
  </si>
  <si>
    <t>CBP DO 1pm-9pm</t>
  </si>
  <si>
    <t>Normal time</t>
  </si>
  <si>
    <t>Year</t>
  </si>
  <si>
    <t>Month</t>
  </si>
  <si>
    <t>Program</t>
  </si>
  <si>
    <t>Start</t>
  </si>
  <si>
    <t>End</t>
  </si>
  <si>
    <t>Hour Ending</t>
  </si>
  <si>
    <t>Start_HE</t>
  </si>
  <si>
    <t>End_HE</t>
  </si>
  <si>
    <t>Program name</t>
  </si>
  <si>
    <t>CBP-DA 11am-7pm-43287</t>
  </si>
  <si>
    <t>CBP-DA 11am-7pm-43291</t>
  </si>
  <si>
    <t>CBP-DA 11am-7pm-43292</t>
  </si>
  <si>
    <t>CBP-DA 11am-7pm-43293</t>
  </si>
  <si>
    <t>CBP-DA 11am-7pm-43297</t>
  </si>
  <si>
    <t>CBP-DA 11am-7pm-43299</t>
  </si>
  <si>
    <t>CBP-DA 11am-7pm-43304</t>
  </si>
  <si>
    <t>CBP-DA 11am-7pm-43305</t>
  </si>
  <si>
    <t>CBP-DA 11am-7pm-43306</t>
  </si>
  <si>
    <t>CBP-DA 11am-7pm-43313</t>
  </si>
  <si>
    <t>CBP-DA 11am-7pm-43318</t>
  </si>
  <si>
    <t>CBP-DA 11am-7pm-43319</t>
  </si>
  <si>
    <t>CBP-DA 11am-7pm-43320</t>
  </si>
  <si>
    <t>CBP-DA 11am-7pm-43321</t>
  </si>
  <si>
    <t>CBP-DA 11am-7pm-43374</t>
  </si>
  <si>
    <t>CBP-DA 11am-7pm-43391</t>
  </si>
  <si>
    <t>CBP-DA 11am-7pm-43392</t>
  </si>
  <si>
    <t>CBP-DA 11am-7pm-43395</t>
  </si>
  <si>
    <t>CBP-DA 11am-7pm-43396</t>
  </si>
  <si>
    <t>CBP-DA 11am-7pm-43397</t>
  </si>
  <si>
    <t>CBP-DA 11am-7pm-43398</t>
  </si>
  <si>
    <t>CBP-DA 11am-7pm-43399</t>
  </si>
  <si>
    <t>CBP-DA 11am-7pm-43402</t>
  </si>
  <si>
    <t>CBP-DA 11am-7pm-43403</t>
  </si>
  <si>
    <t>CBP-DA 11am-7pm-43404</t>
  </si>
  <si>
    <t>CBP-DA 1pm-9pm-43287</t>
  </si>
  <si>
    <t>CBP-DA 1pm-9pm-43293</t>
  </si>
  <si>
    <t>CBP-DA 1pm-9pm-43299</t>
  </si>
  <si>
    <t>CBP-DA 1pm-9pm-43301</t>
  </si>
  <si>
    <t>CBP-DA 1pm-9pm-43305</t>
  </si>
  <si>
    <t>CBP-DA 1pm-9pm-43306</t>
  </si>
  <si>
    <t>CBP-DA 1pm-9pm-43313</t>
  </si>
  <si>
    <t>CBP-DA 1pm-9pm-43318</t>
  </si>
  <si>
    <t>CBP-DA 1pm-9pm-43319</t>
  </si>
  <si>
    <t>CBP-DA 1pm-9pm-43320</t>
  </si>
  <si>
    <t>CBP-DA 1pm-9pm-43321</t>
  </si>
  <si>
    <t>CBP-DA 1pm-9pm-43396</t>
  </si>
  <si>
    <t>CBP-DA 1pm-9pm-43397</t>
  </si>
  <si>
    <t>CBP-DA 1pm-9pm-43398</t>
  </si>
  <si>
    <t>CBP-DA 1pm-9pm-43399</t>
  </si>
  <si>
    <t>CBP-DA 1pm-9pm-43402</t>
  </si>
  <si>
    <t>CBP-DA 1pm-9pm-43403</t>
  </si>
  <si>
    <t>CBP-DA 1pm-9pm-43404</t>
  </si>
  <si>
    <t>CBP DO 11am-7pm-43318</t>
  </si>
  <si>
    <t>CBP DO 11am-7pm-43319</t>
  </si>
  <si>
    <t>CBP DO 11am-7pm-43321</t>
  </si>
  <si>
    <t>CBP DO 1pm-9pm-43318</t>
  </si>
  <si>
    <t>CBP DO 1pm-9pm-43319</t>
  </si>
  <si>
    <t>CBP DO 1pm-9pm-43321</t>
  </si>
  <si>
    <t>AC Saver DO (Summer Saver)-43263</t>
  </si>
  <si>
    <t>AC Saver DO (Summer Saver)-43287</t>
  </si>
  <si>
    <t>AC Saver DO (Summer Saver)-43293</t>
  </si>
  <si>
    <t>AC Saver DO (Summer Saver)-43297</t>
  </si>
  <si>
    <t>AC Saver DO (Summer Saver)-43298</t>
  </si>
  <si>
    <t>AC Saver DO (Summer Saver)-43300</t>
  </si>
  <si>
    <t>AC Saver DO (Summer Saver)-43301</t>
  </si>
  <si>
    <t>AC Saver DO (Summer Saver)-43305</t>
  </si>
  <si>
    <t>AC Saver DO (Summer Saver)-43306</t>
  </si>
  <si>
    <t>AC Saver DO (Summer Saver)-43311</t>
  </si>
  <si>
    <t>AC Saver DO (Summer Saver)-43312</t>
  </si>
  <si>
    <t>AC Saver DO (Summer Saver)-43318</t>
  </si>
  <si>
    <t>AC Saver DO (Summer Saver)-43319</t>
  </si>
  <si>
    <t>AC Saver DO (Summer Saver)-43321</t>
  </si>
  <si>
    <t>AC Saver DO (Summer Saver)-43369</t>
  </si>
  <si>
    <t>AC Saver DO (Summer Saver)-43370</t>
  </si>
  <si>
    <t>AC Saver DA Residential (thermostats)-43262</t>
  </si>
  <si>
    <t>AC Saver DA Residential (thermostats)-43263</t>
  </si>
  <si>
    <t>AC Saver DA Residential (thermostats)-43287</t>
  </si>
  <si>
    <t>AC Saver DA Residential (thermostats)-43293</t>
  </si>
  <si>
    <t>AC Saver DA Residential (thermostats)-43297</t>
  </si>
  <si>
    <t>AC Saver DA Residential (thermostats)-43298</t>
  </si>
  <si>
    <t>AC Saver DA Residential (thermostats)-43300</t>
  </si>
  <si>
    <t>AC Saver DA Residential (thermostats)-43301</t>
  </si>
  <si>
    <t>AC Saver DA Residential (thermostats)-43306</t>
  </si>
  <si>
    <t>AC Saver DA Residential (thermostats)-43311</t>
  </si>
  <si>
    <t>AC Saver DA Residential (thermostats)-43312</t>
  </si>
  <si>
    <t>AC Saver DA Residential (thermostats)-43318</t>
  </si>
  <si>
    <t>AC Saver DA Residential (thermostats)-43319</t>
  </si>
  <si>
    <t>AC Saver DA Residential (thermostats)-43321</t>
  </si>
  <si>
    <t>AC Saver DA Residential (thermostats)-43361</t>
  </si>
  <si>
    <t>AC Saver DA Residential (thermostats)-43363</t>
  </si>
  <si>
    <t>AC Saver DA Residential (thermostats)-43369</t>
  </si>
  <si>
    <t>AC Saver DA Residential (thermostats)-43370</t>
  </si>
  <si>
    <t>AC Saver DA Commercial (thermostats)-43287</t>
  </si>
  <si>
    <t>AC Saver DA Commercial (thermostats)-43293</t>
  </si>
  <si>
    <t>AC Saver DA Commercial (thermostats)-43297</t>
  </si>
  <si>
    <t>AC Saver DA Commercial (thermostats)-43298</t>
  </si>
  <si>
    <t>AC Saver DA Commercial (thermostats)-43300</t>
  </si>
  <si>
    <t>AC Saver DA Commercial (thermostats)-43301</t>
  </si>
  <si>
    <t>AC Saver DA Commercial (thermostats)-43306</t>
  </si>
  <si>
    <t>AC Saver DA Commercial (thermostats)-43311</t>
  </si>
  <si>
    <t>AC Saver DA Commercial (thermostats)-43312</t>
  </si>
  <si>
    <t>AC Saver DA Commercial (thermostats)-43318</t>
  </si>
  <si>
    <t>AC Saver DA Commercial (thermostats)-43319</t>
  </si>
  <si>
    <t>AC Saver DA Commercial (thermostats)-43321</t>
  </si>
  <si>
    <t>AC Saver DA Commercial (thermostats)-43361</t>
  </si>
  <si>
    <t>AC Saver DA Commercial (thermostats)-43363</t>
  </si>
  <si>
    <t>AC Saver DA Commercial (thermostats)-43369</t>
  </si>
  <si>
    <t>AC Saver DA Commercial (thermostats)-43370</t>
  </si>
  <si>
    <t>Event duration</t>
  </si>
  <si>
    <t xml:space="preserve">Capacity Bidding Program –( Day Of) </t>
  </si>
  <si>
    <t>AC Saver Day Ahead- Residential</t>
  </si>
  <si>
    <t>AC Saver Day Ahead- Commercial</t>
  </si>
  <si>
    <t>AC Saver Day Of (Commercial and Residential)</t>
  </si>
  <si>
    <t>Difference between Daily DR LI Forecast and PY18 Official LI Ex-post Estimates (MW)</t>
  </si>
  <si>
    <t>PY18 Official LI Ex-post Estimates (MW)</t>
  </si>
  <si>
    <t>2018 Event Summary Report - includes only dates that SDGE triggered the program</t>
  </si>
  <si>
    <t>Event list</t>
  </si>
  <si>
    <t>Heat Rates: Oct thru Jun = 30,000 (Btu/kwh); Jul-Sep= 21,000 (Btu/kwh)</t>
  </si>
  <si>
    <t>Total hours the program was awarded</t>
  </si>
  <si>
    <t xml:space="preserve"> Program Comittment Letters not sent to Customers</t>
  </si>
  <si>
    <t>Did not trigger as awards were published after 3PM and deadline is 3PM to trigger customer notification</t>
  </si>
  <si>
    <t>PDR 23 and 55,  will  not call on program.  Outage cards have been submitted to CAISO to notify unit has reached max triggered for the month.</t>
  </si>
  <si>
    <t xml:space="preserve">PDR 55 bid is $183.  DA award HE 15-19 at pmin, will not trigger LMP prices are below bid price.  Exceeded maximum hours in a day.  </t>
  </si>
  <si>
    <t xml:space="preserve"> $150 bid price for all CBP DA. PDR 55 awarded, indadvertently submitted $75 bid instead of $150.  Did not triger.</t>
  </si>
  <si>
    <t>Average Price for PDR 55 HE 18-19 was below the trigger and bid price of $75</t>
  </si>
  <si>
    <t xml:space="preserve">Bid price for CBP 23 and 55  TD 7/20 @ $198.  PDR 23 awarded HE 13-19 and 55 HE 14-19, will not trigger below bid price.  Exceeded maximum run hours in a day.
</t>
  </si>
  <si>
    <t>Due to customer performance</t>
  </si>
  <si>
    <t>Met but not triggered</t>
  </si>
  <si>
    <t>AC Saver Day Ahead (Commercial and Residential)</t>
  </si>
  <si>
    <t>7:00pm-9:00pm</t>
  </si>
  <si>
    <t>4:00pm-9:00pm</t>
  </si>
  <si>
    <t>3:00pm-6:00pm</t>
  </si>
  <si>
    <t>2:00pm-6:00pm</t>
  </si>
  <si>
    <t>4:00pm-6:00pm</t>
  </si>
  <si>
    <t>6:00pm-9:00pm</t>
  </si>
  <si>
    <t>1:00pm-3:00pm</t>
  </si>
  <si>
    <t>2:00pm-5:00pm</t>
  </si>
  <si>
    <t>3:00pm-5:00pm</t>
  </si>
  <si>
    <t>1:00pm-4:00pm</t>
  </si>
  <si>
    <t>2:00pm-4:00pm</t>
  </si>
  <si>
    <t>12:00pm-5:00pm</t>
  </si>
  <si>
    <t>11:00am-3:00pm</t>
  </si>
  <si>
    <t>11:00am-2:00pm</t>
  </si>
  <si>
    <t>12:00pm-4:00pm</t>
  </si>
  <si>
    <t>Price: $140 and 15K Heat Rate</t>
  </si>
  <si>
    <t>Price: $95/MWh</t>
  </si>
  <si>
    <t>Price: $110/MWh</t>
  </si>
  <si>
    <t>Price: $75 and 15K Heat Rate</t>
  </si>
  <si>
    <t xml:space="preserve">Price: $75 </t>
  </si>
  <si>
    <t>$635.79 and 95.86 HR</t>
  </si>
  <si>
    <t>$491 and 141.91 HR</t>
  </si>
  <si>
    <t>$79.52 and 20.42 HR</t>
  </si>
  <si>
    <t>$80.59 and 23.84 HR</t>
  </si>
  <si>
    <t>$75.78 and 22.49 HR</t>
  </si>
  <si>
    <t>39.53 HR</t>
  </si>
  <si>
    <t>33.78 HR</t>
  </si>
  <si>
    <t>38.78 HR</t>
  </si>
  <si>
    <t>22.17 HR</t>
  </si>
  <si>
    <t>21.40 HR</t>
  </si>
  <si>
    <t>30.36 HR</t>
  </si>
  <si>
    <t>25.49 HR</t>
  </si>
  <si>
    <t>22 HR</t>
  </si>
  <si>
    <t>21.22 HR</t>
  </si>
  <si>
    <t>23.78 HR</t>
  </si>
  <si>
    <t>31.07  HR</t>
  </si>
  <si>
    <t xml:space="preserve">July 1 to July 5, forgot to change HR to 21 fro 30.  </t>
  </si>
  <si>
    <t>need 2 consecutive hours of DA price $75 and above</t>
  </si>
  <si>
    <t>CAISO Market closed after triggering deadline</t>
  </si>
  <si>
    <t xml:space="preserve">Did not trigger as bid price was $198 </t>
  </si>
  <si>
    <t xml:space="preserve">Reach program limitation for month
</t>
  </si>
  <si>
    <t xml:space="preserve">Bid Price was $183
</t>
  </si>
  <si>
    <t xml:space="preserve">Bid Price was $250
</t>
  </si>
  <si>
    <t xml:space="preserve">Bid Price was $244
</t>
  </si>
  <si>
    <t>Bid Price was $234.45</t>
  </si>
  <si>
    <t xml:space="preserve">Bid Price was $198
</t>
  </si>
  <si>
    <t>Bid Price was $261</t>
  </si>
  <si>
    <t>Bid Price was $225</t>
  </si>
  <si>
    <t>Bid Price was $165</t>
  </si>
  <si>
    <t>Bid Price was $ 173</t>
  </si>
  <si>
    <t>Bid Price was $ 150</t>
  </si>
  <si>
    <t>Bid Price $ 144</t>
  </si>
  <si>
    <t>Bid Price $144</t>
  </si>
  <si>
    <t>One hour was awarded at PMIN only.  Decided not to trigger</t>
  </si>
  <si>
    <t>Awards came out after 2:45 PM and not enough time to notifiy customers.</t>
  </si>
  <si>
    <t>Error in Calculating average price,  should have triggered program</t>
  </si>
  <si>
    <t xml:space="preserve">DR group does not want to bid AC savers PDR 20-22 into market for TD 8/8.  It would be 3 days in a row.  They anticiapate load and temps to be higher for Thurday. </t>
  </si>
  <si>
    <t xml:space="preserve">Program limitation, Needed to activate program 2 hours prior to event time </t>
  </si>
  <si>
    <t>CBP DA 11am-7pm</t>
  </si>
  <si>
    <t>Price: $75/MWh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</si>
</sst>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/dd/yy;@"/>
    <numFmt numFmtId="165" formatCode="0.0"/>
    <numFmt numFmtId="166" formatCode="0.000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0"/>
      <color indexed="8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name val="Calibri"/>
      <family val="2"/>
      <scheme val="minor"/>
    </font>
    <font>
      <sz val="10"/>
      <name val="Century Gothic"/>
      <family val="2"/>
    </font>
    <font>
      <sz val="10"/>
      <color rgb="FF0000FF"/>
      <name val="Century Gothic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name val="Century Gothic"/>
      <family val="2"/>
    </font>
    <font>
      <sz val="10"/>
      <color theme="1"/>
      <name val="Calibri"/>
      <family val="2"/>
    </font>
    <font>
      <b/>
      <sz val="11"/>
      <color rgb="FF0000CC"/>
      <name val="Calibri"/>
      <family val="2"/>
      <scheme val="minor"/>
    </font>
  </fonts>
  <fills count="7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15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/>
      <bottom style="thin">
        <color indexed="64"/>
      </bottom>
      <diagonal/>
    </border>
  </borders>
  <cellStyleXfs count="20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33" borderId="0" applyNumberFormat="0" applyBorder="0" applyAlignment="0" applyProtection="0"/>
    <xf numFmtId="0" fontId="19" fillId="34" borderId="0" applyNumberFormat="0" applyBorder="0" applyAlignment="0" applyProtection="0"/>
    <xf numFmtId="0" fontId="19" fillId="35" borderId="0" applyNumberFormat="0" applyBorder="0" applyAlignment="0" applyProtection="0"/>
    <xf numFmtId="0" fontId="19" fillId="36" borderId="0" applyNumberFormat="0" applyBorder="0" applyAlignment="0" applyProtection="0"/>
    <xf numFmtId="0" fontId="19" fillId="37" borderId="0" applyNumberFormat="0" applyBorder="0" applyAlignment="0" applyProtection="0"/>
    <xf numFmtId="0" fontId="19" fillId="38" borderId="0" applyNumberFormat="0" applyBorder="0" applyAlignment="0" applyProtection="0"/>
    <xf numFmtId="0" fontId="19" fillId="39" borderId="0" applyNumberFormat="0" applyBorder="0" applyAlignment="0" applyProtection="0"/>
    <xf numFmtId="0" fontId="19" fillId="34" borderId="0" applyNumberFormat="0" applyBorder="0" applyAlignment="0" applyProtection="0"/>
    <xf numFmtId="0" fontId="19" fillId="40" borderId="0" applyNumberFormat="0" applyBorder="0" applyAlignment="0" applyProtection="0"/>
    <xf numFmtId="0" fontId="19" fillId="41" borderId="0" applyNumberFormat="0" applyBorder="0" applyAlignment="0" applyProtection="0"/>
    <xf numFmtId="0" fontId="19" fillId="39" borderId="0" applyNumberFormat="0" applyBorder="0" applyAlignment="0" applyProtection="0"/>
    <xf numFmtId="0" fontId="19" fillId="42" borderId="0" applyNumberFormat="0" applyBorder="0" applyAlignment="0" applyProtection="0"/>
    <xf numFmtId="0" fontId="20" fillId="43" borderId="0" applyNumberFormat="0" applyBorder="0" applyAlignment="0" applyProtection="0"/>
    <xf numFmtId="0" fontId="20" fillId="44" borderId="0" applyNumberFormat="0" applyBorder="0" applyAlignment="0" applyProtection="0"/>
    <xf numFmtId="0" fontId="21" fillId="45" borderId="0" applyNumberFormat="0" applyBorder="0" applyAlignment="0" applyProtection="0"/>
    <xf numFmtId="0" fontId="20" fillId="46" borderId="0" applyNumberFormat="0" applyBorder="0" applyAlignment="0" applyProtection="0"/>
    <xf numFmtId="0" fontId="20" fillId="47" borderId="0" applyNumberFormat="0" applyBorder="0" applyAlignment="0" applyProtection="0"/>
    <xf numFmtId="0" fontId="21" fillId="48" borderId="0" applyNumberFormat="0" applyBorder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1" fillId="51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51" borderId="0" applyNumberFormat="0" applyBorder="0" applyAlignment="0" applyProtection="0"/>
    <xf numFmtId="0" fontId="20" fillId="43" borderId="0" applyNumberFormat="0" applyBorder="0" applyAlignment="0" applyProtection="0"/>
    <xf numFmtId="0" fontId="20" fillId="44" borderId="0" applyNumberFormat="0" applyBorder="0" applyAlignment="0" applyProtection="0"/>
    <xf numFmtId="0" fontId="21" fillId="44" borderId="0" applyNumberFormat="0" applyBorder="0" applyAlignment="0" applyProtection="0"/>
    <xf numFmtId="0" fontId="20" fillId="52" borderId="0" applyNumberFormat="0" applyBorder="0" applyAlignment="0" applyProtection="0"/>
    <xf numFmtId="0" fontId="20" fillId="47" borderId="0" applyNumberFormat="0" applyBorder="0" applyAlignment="0" applyProtection="0"/>
    <xf numFmtId="0" fontId="21" fillId="53" borderId="0" applyNumberFormat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22" fillId="54" borderId="0" applyNumberFormat="0" applyBorder="0" applyAlignment="0" applyProtection="0"/>
    <xf numFmtId="0" fontId="22" fillId="55" borderId="0" applyNumberFormat="0" applyBorder="0" applyAlignment="0" applyProtection="0"/>
    <xf numFmtId="0" fontId="22" fillId="56" borderId="0" applyNumberFormat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4" fontId="23" fillId="57" borderId="11" applyNumberFormat="0" applyProtection="0">
      <alignment vertical="center"/>
    </xf>
    <xf numFmtId="4" fontId="24" fillId="57" borderId="11" applyNumberFormat="0" applyProtection="0">
      <alignment vertical="center"/>
    </xf>
    <xf numFmtId="4" fontId="23" fillId="57" borderId="11" applyNumberFormat="0" applyProtection="0">
      <alignment horizontal="left" vertical="center" indent="1"/>
    </xf>
    <xf numFmtId="0" fontId="23" fillId="57" borderId="11" applyNumberFormat="0" applyProtection="0">
      <alignment horizontal="left" vertical="top" indent="1"/>
    </xf>
    <xf numFmtId="4" fontId="23" fillId="33" borderId="0" applyNumberFormat="0" applyProtection="0">
      <alignment horizontal="left" vertical="center" indent="1"/>
    </xf>
    <xf numFmtId="4" fontId="19" fillId="38" borderId="11" applyNumberFormat="0" applyProtection="0">
      <alignment horizontal="right" vertical="center"/>
    </xf>
    <xf numFmtId="4" fontId="19" fillId="38" borderId="11" applyNumberFormat="0" applyProtection="0">
      <alignment horizontal="right" vertical="center"/>
    </xf>
    <xf numFmtId="4" fontId="19" fillId="34" borderId="11" applyNumberFormat="0" applyProtection="0">
      <alignment horizontal="right" vertical="center"/>
    </xf>
    <xf numFmtId="4" fontId="19" fillId="34" borderId="11" applyNumberFormat="0" applyProtection="0">
      <alignment horizontal="right" vertical="center"/>
    </xf>
    <xf numFmtId="4" fontId="19" fillId="58" borderId="11" applyNumberFormat="0" applyProtection="0">
      <alignment horizontal="right" vertical="center"/>
    </xf>
    <xf numFmtId="4" fontId="19" fillId="58" borderId="11" applyNumberFormat="0" applyProtection="0">
      <alignment horizontal="right" vertical="center"/>
    </xf>
    <xf numFmtId="4" fontId="19" fillId="59" borderId="11" applyNumberFormat="0" applyProtection="0">
      <alignment horizontal="right" vertical="center"/>
    </xf>
    <xf numFmtId="4" fontId="19" fillId="59" borderId="11" applyNumberFormat="0" applyProtection="0">
      <alignment horizontal="right" vertical="center"/>
    </xf>
    <xf numFmtId="4" fontId="19" fillId="60" borderId="11" applyNumberFormat="0" applyProtection="0">
      <alignment horizontal="right" vertical="center"/>
    </xf>
    <xf numFmtId="4" fontId="19" fillId="60" borderId="11" applyNumberFormat="0" applyProtection="0">
      <alignment horizontal="right" vertical="center"/>
    </xf>
    <xf numFmtId="4" fontId="19" fillId="61" borderId="11" applyNumberFormat="0" applyProtection="0">
      <alignment horizontal="right" vertical="center"/>
    </xf>
    <xf numFmtId="4" fontId="19" fillId="61" borderId="11" applyNumberFormat="0" applyProtection="0">
      <alignment horizontal="right" vertical="center"/>
    </xf>
    <xf numFmtId="4" fontId="19" fillId="40" borderId="11" applyNumberFormat="0" applyProtection="0">
      <alignment horizontal="right" vertical="center"/>
    </xf>
    <xf numFmtId="4" fontId="19" fillId="40" borderId="11" applyNumberFormat="0" applyProtection="0">
      <alignment horizontal="right" vertical="center"/>
    </xf>
    <xf numFmtId="4" fontId="19" fillId="62" borderId="11" applyNumberFormat="0" applyProtection="0">
      <alignment horizontal="right" vertical="center"/>
    </xf>
    <xf numFmtId="4" fontId="19" fillId="62" borderId="11" applyNumberFormat="0" applyProtection="0">
      <alignment horizontal="right" vertical="center"/>
    </xf>
    <xf numFmtId="4" fontId="19" fillId="63" borderId="11" applyNumberFormat="0" applyProtection="0">
      <alignment horizontal="right" vertical="center"/>
    </xf>
    <xf numFmtId="4" fontId="19" fillId="63" borderId="11" applyNumberFormat="0" applyProtection="0">
      <alignment horizontal="right" vertical="center"/>
    </xf>
    <xf numFmtId="4" fontId="23" fillId="64" borderId="12" applyNumberFormat="0" applyProtection="0">
      <alignment horizontal="left" vertical="center" indent="1"/>
    </xf>
    <xf numFmtId="4" fontId="19" fillId="65" borderId="0" applyNumberFormat="0" applyProtection="0">
      <alignment horizontal="left" vertical="center" indent="1"/>
    </xf>
    <xf numFmtId="4" fontId="19" fillId="65" borderId="0" applyNumberFormat="0" applyProtection="0">
      <alignment horizontal="left" vertical="center" indent="1"/>
    </xf>
    <xf numFmtId="4" fontId="25" fillId="39" borderId="0" applyNumberFormat="0" applyProtection="0">
      <alignment horizontal="left" vertical="center" indent="1"/>
    </xf>
    <xf numFmtId="4" fontId="19" fillId="33" borderId="11" applyNumberFormat="0" applyProtection="0">
      <alignment horizontal="right" vertical="center"/>
    </xf>
    <xf numFmtId="4" fontId="19" fillId="33" borderId="11" applyNumberFormat="0" applyProtection="0">
      <alignment horizontal="right" vertical="center"/>
    </xf>
    <xf numFmtId="4" fontId="19" fillId="65" borderId="0" applyNumberFormat="0" applyProtection="0">
      <alignment horizontal="left" vertical="center" indent="1"/>
    </xf>
    <xf numFmtId="4" fontId="19" fillId="33" borderId="0" applyNumberFormat="0" applyProtection="0">
      <alignment horizontal="left" vertical="center" indent="1"/>
    </xf>
    <xf numFmtId="0" fontId="18" fillId="39" borderId="11" applyNumberFormat="0" applyProtection="0">
      <alignment horizontal="left" vertical="center" indent="1"/>
    </xf>
    <xf numFmtId="0" fontId="18" fillId="39" borderId="11" applyNumberFormat="0" applyProtection="0">
      <alignment horizontal="left" vertical="top" indent="1"/>
    </xf>
    <xf numFmtId="0" fontId="18" fillId="33" borderId="11" applyNumberFormat="0" applyProtection="0">
      <alignment horizontal="left" vertical="center" indent="1"/>
    </xf>
    <xf numFmtId="0" fontId="18" fillId="33" borderId="11" applyNumberFormat="0" applyProtection="0">
      <alignment horizontal="left" vertical="top" indent="1"/>
    </xf>
    <xf numFmtId="0" fontId="18" fillId="37" borderId="11" applyNumberFormat="0" applyProtection="0">
      <alignment horizontal="left" vertical="center" indent="1"/>
    </xf>
    <xf numFmtId="0" fontId="18" fillId="37" borderId="11" applyNumberFormat="0" applyProtection="0">
      <alignment horizontal="left" vertical="top" indent="1"/>
    </xf>
    <xf numFmtId="0" fontId="18" fillId="65" borderId="11" applyNumberFormat="0" applyProtection="0">
      <alignment horizontal="left" vertical="center" indent="1"/>
    </xf>
    <xf numFmtId="0" fontId="18" fillId="65" borderId="11" applyNumberFormat="0" applyProtection="0">
      <alignment horizontal="left" vertical="top" indent="1"/>
    </xf>
    <xf numFmtId="0" fontId="18" fillId="36" borderId="10" applyNumberFormat="0">
      <protection locked="0"/>
    </xf>
    <xf numFmtId="4" fontId="19" fillId="35" borderId="11" applyNumberFormat="0" applyProtection="0">
      <alignment vertical="center"/>
    </xf>
    <xf numFmtId="4" fontId="19" fillId="35" borderId="11" applyNumberFormat="0" applyProtection="0">
      <alignment vertical="center"/>
    </xf>
    <xf numFmtId="4" fontId="26" fillId="35" borderId="11" applyNumberFormat="0" applyProtection="0">
      <alignment vertical="center"/>
    </xf>
    <xf numFmtId="4" fontId="19" fillId="35" borderId="11" applyNumberFormat="0" applyProtection="0">
      <alignment horizontal="left" vertical="center" indent="1"/>
    </xf>
    <xf numFmtId="4" fontId="19" fillId="35" borderId="11" applyNumberFormat="0" applyProtection="0">
      <alignment horizontal="left" vertical="center" indent="1"/>
    </xf>
    <xf numFmtId="0" fontId="19" fillId="35" borderId="11" applyNumberFormat="0" applyProtection="0">
      <alignment horizontal="left" vertical="top" indent="1"/>
    </xf>
    <xf numFmtId="0" fontId="19" fillId="35" borderId="11" applyNumberFormat="0" applyProtection="0">
      <alignment horizontal="left" vertical="top" indent="1"/>
    </xf>
    <xf numFmtId="4" fontId="19" fillId="65" borderId="11" applyNumberFormat="0" applyProtection="0">
      <alignment horizontal="right" vertical="center"/>
    </xf>
    <xf numFmtId="4" fontId="19" fillId="65" borderId="11" applyNumberFormat="0" applyProtection="0">
      <alignment horizontal="right" vertical="center"/>
    </xf>
    <xf numFmtId="4" fontId="26" fillId="65" borderId="11" applyNumberFormat="0" applyProtection="0">
      <alignment horizontal="right" vertical="center"/>
    </xf>
    <xf numFmtId="4" fontId="19" fillId="33" borderId="11" applyNumberFormat="0" applyProtection="0">
      <alignment horizontal="left" vertical="center" indent="1"/>
    </xf>
    <xf numFmtId="4" fontId="19" fillId="33" borderId="11" applyNumberFormat="0" applyProtection="0">
      <alignment horizontal="left" vertical="center" indent="1"/>
    </xf>
    <xf numFmtId="0" fontId="19" fillId="33" borderId="11" applyNumberFormat="0" applyProtection="0">
      <alignment horizontal="left" vertical="top" indent="1"/>
    </xf>
    <xf numFmtId="0" fontId="19" fillId="33" borderId="11" applyNumberFormat="0" applyProtection="0">
      <alignment horizontal="left" vertical="top" indent="1"/>
    </xf>
    <xf numFmtId="4" fontId="27" fillId="66" borderId="0" applyNumberFormat="0" applyProtection="0">
      <alignment horizontal="left" vertical="center" indent="1"/>
    </xf>
    <xf numFmtId="4" fontId="28" fillId="65" borderId="11" applyNumberFormat="0" applyProtection="0">
      <alignment horizontal="right" vertical="center"/>
    </xf>
    <xf numFmtId="0" fontId="29" fillId="0" borderId="0" applyNumberFormat="0" applyFill="0" applyBorder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43" fontId="18" fillId="0" borderId="0" applyFont="0" applyFill="0" applyBorder="0" applyAlignment="0" applyProtection="0"/>
    <xf numFmtId="0" fontId="18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8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43" fontId="18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27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32" fillId="0" borderId="0"/>
    <xf numFmtId="0" fontId="33" fillId="0" borderId="0"/>
    <xf numFmtId="0" fontId="18" fillId="0" borderId="0"/>
    <xf numFmtId="0" fontId="18" fillId="0" borderId="0"/>
    <xf numFmtId="0" fontId="33" fillId="0" borderId="0"/>
    <xf numFmtId="44" fontId="1" fillId="0" borderId="0" applyFont="0" applyFill="0" applyBorder="0" applyAlignment="0" applyProtection="0"/>
  </cellStyleXfs>
  <cellXfs count="54">
    <xf numFmtId="0" fontId="0" fillId="0" borderId="0" xfId="0"/>
    <xf numFmtId="0" fontId="30" fillId="0" borderId="0" xfId="0" applyFont="1" applyFill="1"/>
    <xf numFmtId="0" fontId="0" fillId="0" borderId="0" xfId="0" applyFont="1" applyFill="1"/>
    <xf numFmtId="0" fontId="34" fillId="67" borderId="10" xfId="0" applyFont="1" applyFill="1" applyBorder="1"/>
    <xf numFmtId="0" fontId="35" fillId="67" borderId="10" xfId="0" applyFont="1" applyFill="1" applyBorder="1"/>
    <xf numFmtId="2" fontId="30" fillId="0" borderId="0" xfId="0" applyNumberFormat="1" applyFont="1" applyFill="1"/>
    <xf numFmtId="0" fontId="37" fillId="0" borderId="10" xfId="41" applyFont="1" applyFill="1" applyBorder="1" applyAlignment="1">
      <alignment horizontal="center"/>
    </xf>
    <xf numFmtId="0" fontId="31" fillId="0" borderId="10" xfId="41" applyFont="1" applyFill="1" applyBorder="1" applyAlignment="1">
      <alignment horizontal="center"/>
    </xf>
    <xf numFmtId="0" fontId="38" fillId="0" borderId="0" xfId="0" applyFont="1" applyAlignment="1">
      <alignment horizontal="center"/>
    </xf>
    <xf numFmtId="14" fontId="39" fillId="0" borderId="0" xfId="0" applyNumberFormat="1" applyFont="1"/>
    <xf numFmtId="0" fontId="39" fillId="0" borderId="0" xfId="0" applyFont="1"/>
    <xf numFmtId="0" fontId="39" fillId="0" borderId="0" xfId="0" applyFont="1" applyAlignment="1">
      <alignment horizontal="center"/>
    </xf>
    <xf numFmtId="0" fontId="38" fillId="0" borderId="0" xfId="0" applyFont="1" applyAlignment="1">
      <alignment horizontal="right"/>
    </xf>
    <xf numFmtId="0" fontId="39" fillId="0" borderId="0" xfId="0" applyFont="1" applyFill="1"/>
    <xf numFmtId="0" fontId="42" fillId="67" borderId="0" xfId="0" applyFont="1" applyFill="1"/>
    <xf numFmtId="0" fontId="42" fillId="67" borderId="0" xfId="0" applyFont="1" applyFill="1" applyAlignment="1">
      <alignment horizontal="center"/>
    </xf>
    <xf numFmtId="0" fontId="42" fillId="68" borderId="0" xfId="0" applyFont="1" applyFill="1"/>
    <xf numFmtId="0" fontId="42" fillId="68" borderId="0" xfId="0" quotePrefix="1" applyFont="1" applyFill="1"/>
    <xf numFmtId="0" fontId="43" fillId="0" borderId="10" xfId="0" applyFont="1" applyBorder="1" applyAlignment="1">
      <alignment horizontal="left"/>
    </xf>
    <xf numFmtId="0" fontId="30" fillId="0" borderId="10" xfId="0" applyFont="1" applyFill="1" applyBorder="1"/>
    <xf numFmtId="0" fontId="37" fillId="67" borderId="10" xfId="41" applyFont="1" applyFill="1" applyBorder="1" applyAlignment="1">
      <alignment horizontal="right"/>
    </xf>
    <xf numFmtId="164" fontId="37" fillId="67" borderId="10" xfId="41" applyNumberFormat="1" applyFont="1" applyFill="1" applyBorder="1" applyAlignment="1">
      <alignment horizontal="center"/>
    </xf>
    <xf numFmtId="0" fontId="37" fillId="67" borderId="10" xfId="41" applyFont="1" applyFill="1" applyBorder="1" applyAlignment="1">
      <alignment horizontal="center"/>
    </xf>
    <xf numFmtId="0" fontId="31" fillId="67" borderId="10" xfId="41" applyFont="1" applyFill="1" applyBorder="1" applyAlignment="1">
      <alignment horizontal="right"/>
    </xf>
    <xf numFmtId="14" fontId="31" fillId="67" borderId="10" xfId="41" applyNumberFormat="1" applyFont="1" applyFill="1" applyBorder="1" applyAlignment="1">
      <alignment horizontal="center"/>
    </xf>
    <xf numFmtId="0" fontId="31" fillId="67" borderId="10" xfId="41" applyFont="1" applyFill="1" applyBorder="1" applyAlignment="1">
      <alignment horizontal="center"/>
    </xf>
    <xf numFmtId="1" fontId="31" fillId="67" borderId="10" xfId="41" applyNumberFormat="1" applyFont="1" applyFill="1" applyBorder="1" applyAlignment="1">
      <alignment horizontal="center"/>
    </xf>
    <xf numFmtId="165" fontId="31" fillId="67" borderId="10" xfId="41" applyNumberFormat="1" applyFont="1" applyFill="1" applyBorder="1" applyAlignment="1">
      <alignment horizontal="center"/>
    </xf>
    <xf numFmtId="2" fontId="30" fillId="67" borderId="10" xfId="41" applyNumberFormat="1" applyFont="1" applyFill="1" applyBorder="1" applyAlignment="1">
      <alignment horizontal="center"/>
    </xf>
    <xf numFmtId="0" fontId="30" fillId="67" borderId="10" xfId="0" applyFont="1" applyFill="1" applyBorder="1" applyAlignment="1">
      <alignment horizontal="right"/>
    </xf>
    <xf numFmtId="0" fontId="37" fillId="0" borderId="0" xfId="41" applyFont="1" applyFill="1" applyBorder="1" applyAlignment="1">
      <alignment horizontal="left"/>
    </xf>
    <xf numFmtId="0" fontId="37" fillId="0" borderId="13" xfId="41" applyFont="1" applyFill="1" applyBorder="1" applyAlignment="1">
      <alignment horizontal="center"/>
    </xf>
    <xf numFmtId="0" fontId="30" fillId="0" borderId="13" xfId="0" applyFont="1" applyFill="1" applyBorder="1"/>
    <xf numFmtId="0" fontId="30" fillId="0" borderId="13" xfId="0" applyFont="1" applyFill="1" applyBorder="1" applyAlignment="1">
      <alignment wrapText="1"/>
    </xf>
    <xf numFmtId="0" fontId="30" fillId="0" borderId="0" xfId="0" applyFont="1" applyFill="1" applyBorder="1"/>
    <xf numFmtId="0" fontId="37" fillId="0" borderId="0" xfId="41" applyFont="1" applyFill="1" applyBorder="1" applyAlignment="1">
      <alignment horizontal="center"/>
    </xf>
    <xf numFmtId="0" fontId="30" fillId="0" borderId="0" xfId="0" applyFont="1" applyFill="1" applyBorder="1" applyAlignment="1">
      <alignment wrapText="1"/>
    </xf>
    <xf numFmtId="0" fontId="35" fillId="67" borderId="10" xfId="0" applyFont="1" applyFill="1" applyBorder="1" applyAlignment="1">
      <alignment horizontal="left"/>
    </xf>
    <xf numFmtId="0" fontId="35" fillId="67" borderId="10" xfId="0" applyFont="1" applyFill="1" applyBorder="1" applyAlignment="1">
      <alignment horizontal="center" vertical="center" wrapText="1"/>
    </xf>
    <xf numFmtId="0" fontId="44" fillId="0" borderId="0" xfId="0" applyFont="1"/>
    <xf numFmtId="0" fontId="30" fillId="67" borderId="10" xfId="0" applyFont="1" applyFill="1" applyBorder="1"/>
    <xf numFmtId="14" fontId="30" fillId="67" borderId="10" xfId="0" applyNumberFormat="1" applyFont="1" applyFill="1" applyBorder="1"/>
    <xf numFmtId="0" fontId="30" fillId="67" borderId="10" xfId="0" applyFont="1" applyFill="1" applyBorder="1" applyAlignment="1">
      <alignment horizontal="center"/>
    </xf>
    <xf numFmtId="0" fontId="30" fillId="0" borderId="10" xfId="0" applyFont="1" applyFill="1" applyBorder="1" applyAlignment="1">
      <alignment wrapText="1"/>
    </xf>
    <xf numFmtId="2" fontId="30" fillId="69" borderId="10" xfId="0" applyNumberFormat="1" applyFont="1" applyFill="1" applyBorder="1" applyAlignment="1">
      <alignment horizontal="center" vertical="center" wrapText="1"/>
    </xf>
    <xf numFmtId="2" fontId="31" fillId="67" borderId="10" xfId="41" applyNumberFormat="1" applyFont="1" applyFill="1" applyBorder="1" applyAlignment="1">
      <alignment horizontal="center"/>
    </xf>
    <xf numFmtId="166" fontId="31" fillId="67" borderId="10" xfId="41" applyNumberFormat="1" applyFont="1" applyFill="1" applyBorder="1" applyAlignment="1">
      <alignment horizontal="center"/>
    </xf>
    <xf numFmtId="0" fontId="36" fillId="0" borderId="10" xfId="0" applyFont="1" applyBorder="1" applyAlignment="1">
      <alignment horizontal="left"/>
    </xf>
    <xf numFmtId="0" fontId="0" fillId="0" borderId="0" xfId="0" applyFill="1"/>
    <xf numFmtId="14" fontId="0" fillId="0" borderId="0" xfId="0" applyNumberFormat="1" applyFill="1"/>
    <xf numFmtId="44" fontId="30" fillId="69" borderId="10" xfId="207" applyFont="1" applyFill="1" applyBorder="1" applyAlignment="1">
      <alignment horizontal="center" vertical="center" wrapText="1"/>
    </xf>
    <xf numFmtId="0" fontId="31" fillId="0" borderId="10" xfId="0" applyFont="1" applyFill="1" applyBorder="1" applyAlignment="1">
      <alignment horizontal="center"/>
    </xf>
    <xf numFmtId="0" fontId="42" fillId="68" borderId="0" xfId="0" applyFont="1" applyFill="1" applyAlignment="1">
      <alignment horizontal="center"/>
    </xf>
    <xf numFmtId="0" fontId="42" fillId="67" borderId="0" xfId="0" applyFont="1" applyFill="1" applyAlignment="1">
      <alignment horizontal="center"/>
    </xf>
  </cellXfs>
  <cellStyles count="208">
    <cellStyle name="20% - Accent1" xfId="18" builtinId="30" customBuiltin="1"/>
    <cellStyle name="20% - Accent1 2" xfId="42" xr:uid="{00000000-0005-0000-0000-000001000000}"/>
    <cellStyle name="20% - Accent1 2 2" xfId="183" xr:uid="{00000000-0005-0000-0000-000002000000}"/>
    <cellStyle name="20% - Accent1 2 3" xfId="152" xr:uid="{00000000-0005-0000-0000-000003000000}"/>
    <cellStyle name="20% - Accent1 3" xfId="166" xr:uid="{00000000-0005-0000-0000-000004000000}"/>
    <cellStyle name="20% - Accent2" xfId="22" builtinId="34" customBuiltin="1"/>
    <cellStyle name="20% - Accent2 2" xfId="43" xr:uid="{00000000-0005-0000-0000-000006000000}"/>
    <cellStyle name="20% - Accent2 2 2" xfId="184" xr:uid="{00000000-0005-0000-0000-000007000000}"/>
    <cellStyle name="20% - Accent2 2 3" xfId="153" xr:uid="{00000000-0005-0000-0000-000008000000}"/>
    <cellStyle name="20% - Accent2 3" xfId="168" xr:uid="{00000000-0005-0000-0000-000009000000}"/>
    <cellStyle name="20% - Accent3" xfId="26" builtinId="38" customBuiltin="1"/>
    <cellStyle name="20% - Accent3 2" xfId="44" xr:uid="{00000000-0005-0000-0000-00000B000000}"/>
    <cellStyle name="20% - Accent3 2 2" xfId="185" xr:uid="{00000000-0005-0000-0000-00000C000000}"/>
    <cellStyle name="20% - Accent3 2 3" xfId="154" xr:uid="{00000000-0005-0000-0000-00000D000000}"/>
    <cellStyle name="20% - Accent3 3" xfId="170" xr:uid="{00000000-0005-0000-0000-00000E000000}"/>
    <cellStyle name="20% - Accent4" xfId="30" builtinId="42" customBuiltin="1"/>
    <cellStyle name="20% - Accent4 2" xfId="45" xr:uid="{00000000-0005-0000-0000-000010000000}"/>
    <cellStyle name="20% - Accent4 2 2" xfId="186" xr:uid="{00000000-0005-0000-0000-000011000000}"/>
    <cellStyle name="20% - Accent4 2 3" xfId="155" xr:uid="{00000000-0005-0000-0000-000012000000}"/>
    <cellStyle name="20% - Accent4 3" xfId="172" xr:uid="{00000000-0005-0000-0000-000013000000}"/>
    <cellStyle name="20% - Accent5" xfId="34" builtinId="46" customBuiltin="1"/>
    <cellStyle name="20% - Accent5 2" xfId="46" xr:uid="{00000000-0005-0000-0000-000015000000}"/>
    <cellStyle name="20% - Accent5 2 2" xfId="187" xr:uid="{00000000-0005-0000-0000-000016000000}"/>
    <cellStyle name="20% - Accent5 2 3" xfId="156" xr:uid="{00000000-0005-0000-0000-000017000000}"/>
    <cellStyle name="20% - Accent5 3" xfId="174" xr:uid="{00000000-0005-0000-0000-000018000000}"/>
    <cellStyle name="20% - Accent6" xfId="38" builtinId="50" customBuiltin="1"/>
    <cellStyle name="20% - Accent6 2" xfId="47" xr:uid="{00000000-0005-0000-0000-00001A000000}"/>
    <cellStyle name="20% - Accent6 2 2" xfId="188" xr:uid="{00000000-0005-0000-0000-00001B000000}"/>
    <cellStyle name="20% - Accent6 2 3" xfId="157" xr:uid="{00000000-0005-0000-0000-00001C000000}"/>
    <cellStyle name="20% - Accent6 3" xfId="176" xr:uid="{00000000-0005-0000-0000-00001D000000}"/>
    <cellStyle name="40% - Accent1" xfId="19" builtinId="31" customBuiltin="1"/>
    <cellStyle name="40% - Accent1 2" xfId="48" xr:uid="{00000000-0005-0000-0000-00001F000000}"/>
    <cellStyle name="40% - Accent1 2 2" xfId="189" xr:uid="{00000000-0005-0000-0000-000020000000}"/>
    <cellStyle name="40% - Accent1 2 3" xfId="158" xr:uid="{00000000-0005-0000-0000-000021000000}"/>
    <cellStyle name="40% - Accent1 3" xfId="167" xr:uid="{00000000-0005-0000-0000-000022000000}"/>
    <cellStyle name="40% - Accent2" xfId="23" builtinId="35" customBuiltin="1"/>
    <cellStyle name="40% - Accent2 2" xfId="49" xr:uid="{00000000-0005-0000-0000-000024000000}"/>
    <cellStyle name="40% - Accent2 2 2" xfId="190" xr:uid="{00000000-0005-0000-0000-000025000000}"/>
    <cellStyle name="40% - Accent2 2 3" xfId="143" xr:uid="{00000000-0005-0000-0000-000026000000}"/>
    <cellStyle name="40% - Accent2 3" xfId="169" xr:uid="{00000000-0005-0000-0000-000027000000}"/>
    <cellStyle name="40% - Accent3" xfId="27" builtinId="39" customBuiltin="1"/>
    <cellStyle name="40% - Accent3 2" xfId="50" xr:uid="{00000000-0005-0000-0000-000029000000}"/>
    <cellStyle name="40% - Accent3 2 2" xfId="191" xr:uid="{00000000-0005-0000-0000-00002A000000}"/>
    <cellStyle name="40% - Accent3 2 3" xfId="195" xr:uid="{00000000-0005-0000-0000-00002B000000}"/>
    <cellStyle name="40% - Accent3 3" xfId="171" xr:uid="{00000000-0005-0000-0000-00002C000000}"/>
    <cellStyle name="40% - Accent4" xfId="31" builtinId="43" customBuiltin="1"/>
    <cellStyle name="40% - Accent4 2" xfId="51" xr:uid="{00000000-0005-0000-0000-00002E000000}"/>
    <cellStyle name="40% - Accent4 2 2" xfId="192" xr:uid="{00000000-0005-0000-0000-00002F000000}"/>
    <cellStyle name="40% - Accent4 2 3" xfId="196" xr:uid="{00000000-0005-0000-0000-000030000000}"/>
    <cellStyle name="40% - Accent4 3" xfId="173" xr:uid="{00000000-0005-0000-0000-000031000000}"/>
    <cellStyle name="40% - Accent5" xfId="35" builtinId="47" customBuiltin="1"/>
    <cellStyle name="40% - Accent5 2" xfId="52" xr:uid="{00000000-0005-0000-0000-000033000000}"/>
    <cellStyle name="40% - Accent5 2 2" xfId="193" xr:uid="{00000000-0005-0000-0000-000034000000}"/>
    <cellStyle name="40% - Accent5 2 3" xfId="198" xr:uid="{00000000-0005-0000-0000-000035000000}"/>
    <cellStyle name="40% - Accent5 3" xfId="175" xr:uid="{00000000-0005-0000-0000-000036000000}"/>
    <cellStyle name="40% - Accent6" xfId="39" builtinId="51" customBuiltin="1"/>
    <cellStyle name="40% - Accent6 2" xfId="53" xr:uid="{00000000-0005-0000-0000-000038000000}"/>
    <cellStyle name="40% - Accent6 2 2" xfId="194" xr:uid="{00000000-0005-0000-0000-000039000000}"/>
    <cellStyle name="40% - Accent6 2 3" xfId="197" xr:uid="{00000000-0005-0000-0000-00003A000000}"/>
    <cellStyle name="40% - Accent6 3" xfId="177" xr:uid="{00000000-0005-0000-0000-00003B000000}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1 - 20%" xfId="54" xr:uid="{00000000-0005-0000-0000-000043000000}"/>
    <cellStyle name="Accent1 - 40%" xfId="55" xr:uid="{00000000-0005-0000-0000-000044000000}"/>
    <cellStyle name="Accent1 - 60%" xfId="56" xr:uid="{00000000-0005-0000-0000-000045000000}"/>
    <cellStyle name="Accent2" xfId="21" builtinId="33" customBuiltin="1"/>
    <cellStyle name="Accent2 - 20%" xfId="57" xr:uid="{00000000-0005-0000-0000-000047000000}"/>
    <cellStyle name="Accent2 - 40%" xfId="58" xr:uid="{00000000-0005-0000-0000-000048000000}"/>
    <cellStyle name="Accent2 - 60%" xfId="59" xr:uid="{00000000-0005-0000-0000-000049000000}"/>
    <cellStyle name="Accent3" xfId="25" builtinId="37" customBuiltin="1"/>
    <cellStyle name="Accent3 - 20%" xfId="60" xr:uid="{00000000-0005-0000-0000-00004B000000}"/>
    <cellStyle name="Accent3 - 40%" xfId="61" xr:uid="{00000000-0005-0000-0000-00004C000000}"/>
    <cellStyle name="Accent3 - 60%" xfId="62" xr:uid="{00000000-0005-0000-0000-00004D000000}"/>
    <cellStyle name="Accent4" xfId="29" builtinId="41" customBuiltin="1"/>
    <cellStyle name="Accent4 - 20%" xfId="63" xr:uid="{00000000-0005-0000-0000-00004F000000}"/>
    <cellStyle name="Accent4 - 40%" xfId="64" xr:uid="{00000000-0005-0000-0000-000050000000}"/>
    <cellStyle name="Accent4 - 60%" xfId="65" xr:uid="{00000000-0005-0000-0000-000051000000}"/>
    <cellStyle name="Accent5" xfId="33" builtinId="45" customBuiltin="1"/>
    <cellStyle name="Accent5 - 20%" xfId="66" xr:uid="{00000000-0005-0000-0000-000053000000}"/>
    <cellStyle name="Accent5 - 40%" xfId="67" xr:uid="{00000000-0005-0000-0000-000054000000}"/>
    <cellStyle name="Accent5 - 60%" xfId="68" xr:uid="{00000000-0005-0000-0000-000055000000}"/>
    <cellStyle name="Accent6" xfId="37" builtinId="49" customBuiltin="1"/>
    <cellStyle name="Accent6 - 20%" xfId="69" xr:uid="{00000000-0005-0000-0000-000057000000}"/>
    <cellStyle name="Accent6 - 40%" xfId="70" xr:uid="{00000000-0005-0000-0000-000058000000}"/>
    <cellStyle name="Accent6 - 60%" xfId="71" xr:uid="{00000000-0005-0000-0000-000059000000}"/>
    <cellStyle name="Bad" xfId="7" builtinId="27" customBuiltin="1"/>
    <cellStyle name="Calculation" xfId="11" builtinId="22" customBuiltin="1"/>
    <cellStyle name="Check Cell" xfId="13" builtinId="23" customBuiltin="1"/>
    <cellStyle name="Comma 2" xfId="72" xr:uid="{00000000-0005-0000-0000-00005E000000}"/>
    <cellStyle name="Comma 2 2" xfId="73" xr:uid="{00000000-0005-0000-0000-00005F000000}"/>
    <cellStyle name="Comma 3" xfId="182" xr:uid="{00000000-0005-0000-0000-000060000000}"/>
    <cellStyle name="Comma 4" xfId="150" xr:uid="{00000000-0005-0000-0000-000061000000}"/>
    <cellStyle name="Currency" xfId="207" builtinId="4"/>
    <cellStyle name="Currency 2" xfId="74" xr:uid="{00000000-0005-0000-0000-000062000000}"/>
    <cellStyle name="Currency 2 2" xfId="75" xr:uid="{00000000-0005-0000-0000-000063000000}"/>
    <cellStyle name="Currency 3" xfId="76" xr:uid="{00000000-0005-0000-0000-000064000000}"/>
    <cellStyle name="Currency 3 2" xfId="77" xr:uid="{00000000-0005-0000-0000-000065000000}"/>
    <cellStyle name="Currency 4" xfId="78" xr:uid="{00000000-0005-0000-0000-000066000000}"/>
    <cellStyle name="Currency 4 2" xfId="79" xr:uid="{00000000-0005-0000-0000-000067000000}"/>
    <cellStyle name="Emphasis 1" xfId="80" xr:uid="{00000000-0005-0000-0000-000068000000}"/>
    <cellStyle name="Emphasis 2" xfId="81" xr:uid="{00000000-0005-0000-0000-000069000000}"/>
    <cellStyle name="Emphasis 3" xfId="82" xr:uid="{00000000-0005-0000-0000-00006A000000}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10" xfId="203" xr:uid="{00000000-0005-0000-0000-000075000000}"/>
    <cellStyle name="Normal 10 2 3" xfId="204" xr:uid="{00000000-0005-0000-0000-000076000000}"/>
    <cellStyle name="Normal 2" xfId="41" xr:uid="{00000000-0005-0000-0000-000077000000}"/>
    <cellStyle name="Normal 2 2" xfId="159" xr:uid="{00000000-0005-0000-0000-000078000000}"/>
    <cellStyle name="Normal 2 2 2" xfId="199" xr:uid="{00000000-0005-0000-0000-000079000000}"/>
    <cellStyle name="Normal 2 2 3" xfId="205" xr:uid="{00000000-0005-0000-0000-00007A000000}"/>
    <cellStyle name="Normal 2 3" xfId="179" xr:uid="{00000000-0005-0000-0000-00007B000000}"/>
    <cellStyle name="Normal 2 4" xfId="144" xr:uid="{00000000-0005-0000-0000-00007C000000}"/>
    <cellStyle name="Normal 2_SDGE Daily DR Report_12-06-2012" xfId="206" xr:uid="{00000000-0005-0000-0000-00007D000000}"/>
    <cellStyle name="Normal 3" xfId="145" xr:uid="{00000000-0005-0000-0000-00007E000000}"/>
    <cellStyle name="Normal 3 2" xfId="146" xr:uid="{00000000-0005-0000-0000-00007F000000}"/>
    <cellStyle name="Normal 3 2 2" xfId="161" xr:uid="{00000000-0005-0000-0000-000080000000}"/>
    <cellStyle name="Normal 3 3" xfId="160" xr:uid="{00000000-0005-0000-0000-000081000000}"/>
    <cellStyle name="Normal 4" xfId="147" xr:uid="{00000000-0005-0000-0000-000082000000}"/>
    <cellStyle name="Normal 4 2" xfId="162" xr:uid="{00000000-0005-0000-0000-000083000000}"/>
    <cellStyle name="Normal 5" xfId="151" xr:uid="{00000000-0005-0000-0000-000084000000}"/>
    <cellStyle name="Normal 6" xfId="142" xr:uid="{00000000-0005-0000-0000-000085000000}"/>
    <cellStyle name="Normal 6 2" xfId="178" xr:uid="{00000000-0005-0000-0000-000086000000}"/>
    <cellStyle name="Normal 7" xfId="165" xr:uid="{00000000-0005-0000-0000-000087000000}"/>
    <cellStyle name="Normal 8" xfId="202" xr:uid="{00000000-0005-0000-0000-000088000000}"/>
    <cellStyle name="Note 2" xfId="148" xr:uid="{00000000-0005-0000-0000-000089000000}"/>
    <cellStyle name="Note 2 2" xfId="163" xr:uid="{00000000-0005-0000-0000-00008A000000}"/>
    <cellStyle name="Note 2 2 2" xfId="200" xr:uid="{00000000-0005-0000-0000-00008B000000}"/>
    <cellStyle name="Note 2 3" xfId="180" xr:uid="{00000000-0005-0000-0000-00008C000000}"/>
    <cellStyle name="Note 3" xfId="149" xr:uid="{00000000-0005-0000-0000-00008D000000}"/>
    <cellStyle name="Note 3 2" xfId="164" xr:uid="{00000000-0005-0000-0000-00008E000000}"/>
    <cellStyle name="Note 3 2 2" xfId="201" xr:uid="{00000000-0005-0000-0000-00008F000000}"/>
    <cellStyle name="Note 3 3" xfId="181" xr:uid="{00000000-0005-0000-0000-000090000000}"/>
    <cellStyle name="Output" xfId="10" builtinId="21" customBuiltin="1"/>
    <cellStyle name="Percent 2" xfId="83" xr:uid="{00000000-0005-0000-0000-000092000000}"/>
    <cellStyle name="Percent 2 2" xfId="84" xr:uid="{00000000-0005-0000-0000-000093000000}"/>
    <cellStyle name="SAPBEXaggData" xfId="85" xr:uid="{00000000-0005-0000-0000-000094000000}"/>
    <cellStyle name="SAPBEXaggDataEmph" xfId="86" xr:uid="{00000000-0005-0000-0000-000095000000}"/>
    <cellStyle name="SAPBEXaggItem" xfId="87" xr:uid="{00000000-0005-0000-0000-000096000000}"/>
    <cellStyle name="SAPBEXaggItemX" xfId="88" xr:uid="{00000000-0005-0000-0000-000097000000}"/>
    <cellStyle name="SAPBEXchaText" xfId="89" xr:uid="{00000000-0005-0000-0000-000098000000}"/>
    <cellStyle name="SAPBEXexcBad7" xfId="90" xr:uid="{00000000-0005-0000-0000-000099000000}"/>
    <cellStyle name="SAPBEXexcBad7 2" xfId="91" xr:uid="{00000000-0005-0000-0000-00009A000000}"/>
    <cellStyle name="SAPBEXexcBad8" xfId="92" xr:uid="{00000000-0005-0000-0000-00009B000000}"/>
    <cellStyle name="SAPBEXexcBad8 2" xfId="93" xr:uid="{00000000-0005-0000-0000-00009C000000}"/>
    <cellStyle name="SAPBEXexcBad9" xfId="94" xr:uid="{00000000-0005-0000-0000-00009D000000}"/>
    <cellStyle name="SAPBEXexcBad9 2" xfId="95" xr:uid="{00000000-0005-0000-0000-00009E000000}"/>
    <cellStyle name="SAPBEXexcCritical4" xfId="96" xr:uid="{00000000-0005-0000-0000-00009F000000}"/>
    <cellStyle name="SAPBEXexcCritical4 2" xfId="97" xr:uid="{00000000-0005-0000-0000-0000A0000000}"/>
    <cellStyle name="SAPBEXexcCritical5" xfId="98" xr:uid="{00000000-0005-0000-0000-0000A1000000}"/>
    <cellStyle name="SAPBEXexcCritical5 2" xfId="99" xr:uid="{00000000-0005-0000-0000-0000A2000000}"/>
    <cellStyle name="SAPBEXexcCritical6" xfId="100" xr:uid="{00000000-0005-0000-0000-0000A3000000}"/>
    <cellStyle name="SAPBEXexcCritical6 2" xfId="101" xr:uid="{00000000-0005-0000-0000-0000A4000000}"/>
    <cellStyle name="SAPBEXexcGood1" xfId="102" xr:uid="{00000000-0005-0000-0000-0000A5000000}"/>
    <cellStyle name="SAPBEXexcGood1 2" xfId="103" xr:uid="{00000000-0005-0000-0000-0000A6000000}"/>
    <cellStyle name="SAPBEXexcGood2" xfId="104" xr:uid="{00000000-0005-0000-0000-0000A7000000}"/>
    <cellStyle name="SAPBEXexcGood2 2" xfId="105" xr:uid="{00000000-0005-0000-0000-0000A8000000}"/>
    <cellStyle name="SAPBEXexcGood3" xfId="106" xr:uid="{00000000-0005-0000-0000-0000A9000000}"/>
    <cellStyle name="SAPBEXexcGood3 2" xfId="107" xr:uid="{00000000-0005-0000-0000-0000AA000000}"/>
    <cellStyle name="SAPBEXfilterDrill" xfId="108" xr:uid="{00000000-0005-0000-0000-0000AB000000}"/>
    <cellStyle name="SAPBEXfilterItem" xfId="109" xr:uid="{00000000-0005-0000-0000-0000AC000000}"/>
    <cellStyle name="SAPBEXfilterItem 2" xfId="110" xr:uid="{00000000-0005-0000-0000-0000AD000000}"/>
    <cellStyle name="SAPBEXfilterText" xfId="111" xr:uid="{00000000-0005-0000-0000-0000AE000000}"/>
    <cellStyle name="SAPBEXformats" xfId="112" xr:uid="{00000000-0005-0000-0000-0000AF000000}"/>
    <cellStyle name="SAPBEXformats 2" xfId="113" xr:uid="{00000000-0005-0000-0000-0000B0000000}"/>
    <cellStyle name="SAPBEXheaderItem" xfId="114" xr:uid="{00000000-0005-0000-0000-0000B1000000}"/>
    <cellStyle name="SAPBEXheaderText" xfId="115" xr:uid="{00000000-0005-0000-0000-0000B2000000}"/>
    <cellStyle name="SAPBEXHLevel0" xfId="116" xr:uid="{00000000-0005-0000-0000-0000B3000000}"/>
    <cellStyle name="SAPBEXHLevel0X" xfId="117" xr:uid="{00000000-0005-0000-0000-0000B4000000}"/>
    <cellStyle name="SAPBEXHLevel1" xfId="118" xr:uid="{00000000-0005-0000-0000-0000B5000000}"/>
    <cellStyle name="SAPBEXHLevel1X" xfId="119" xr:uid="{00000000-0005-0000-0000-0000B6000000}"/>
    <cellStyle name="SAPBEXHLevel2" xfId="120" xr:uid="{00000000-0005-0000-0000-0000B7000000}"/>
    <cellStyle name="SAPBEXHLevel2X" xfId="121" xr:uid="{00000000-0005-0000-0000-0000B8000000}"/>
    <cellStyle name="SAPBEXHLevel3" xfId="122" xr:uid="{00000000-0005-0000-0000-0000B9000000}"/>
    <cellStyle name="SAPBEXHLevel3X" xfId="123" xr:uid="{00000000-0005-0000-0000-0000BA000000}"/>
    <cellStyle name="SAPBEXinputData" xfId="124" xr:uid="{00000000-0005-0000-0000-0000BB000000}"/>
    <cellStyle name="SAPBEXresData" xfId="125" xr:uid="{00000000-0005-0000-0000-0000BC000000}"/>
    <cellStyle name="SAPBEXresData 2" xfId="126" xr:uid="{00000000-0005-0000-0000-0000BD000000}"/>
    <cellStyle name="SAPBEXresDataEmph" xfId="127" xr:uid="{00000000-0005-0000-0000-0000BE000000}"/>
    <cellStyle name="SAPBEXresItem" xfId="128" xr:uid="{00000000-0005-0000-0000-0000BF000000}"/>
    <cellStyle name="SAPBEXresItem 2" xfId="129" xr:uid="{00000000-0005-0000-0000-0000C0000000}"/>
    <cellStyle name="SAPBEXresItemX" xfId="130" xr:uid="{00000000-0005-0000-0000-0000C1000000}"/>
    <cellStyle name="SAPBEXresItemX 2" xfId="131" xr:uid="{00000000-0005-0000-0000-0000C2000000}"/>
    <cellStyle name="SAPBEXstdData" xfId="132" xr:uid="{00000000-0005-0000-0000-0000C3000000}"/>
    <cellStyle name="SAPBEXstdData 2" xfId="133" xr:uid="{00000000-0005-0000-0000-0000C4000000}"/>
    <cellStyle name="SAPBEXstdDataEmph" xfId="134" xr:uid="{00000000-0005-0000-0000-0000C5000000}"/>
    <cellStyle name="SAPBEXstdItem" xfId="135" xr:uid="{00000000-0005-0000-0000-0000C6000000}"/>
    <cellStyle name="SAPBEXstdItem 2" xfId="136" xr:uid="{00000000-0005-0000-0000-0000C7000000}"/>
    <cellStyle name="SAPBEXstdItemX" xfId="137" xr:uid="{00000000-0005-0000-0000-0000C8000000}"/>
    <cellStyle name="SAPBEXstdItemX 2" xfId="138" xr:uid="{00000000-0005-0000-0000-0000C9000000}"/>
    <cellStyle name="SAPBEXtitle" xfId="139" xr:uid="{00000000-0005-0000-0000-0000CA000000}"/>
    <cellStyle name="SAPBEXundefined" xfId="140" xr:uid="{00000000-0005-0000-0000-0000CB000000}"/>
    <cellStyle name="Sheet Title" xfId="141" xr:uid="{00000000-0005-0000-0000-0000CC000000}"/>
    <cellStyle name="Title" xfId="1" builtinId="15" customBuiltin="1"/>
    <cellStyle name="Total" xfId="16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0000CC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89B7AA-C1EF-4BF6-BC9F-7D2F46A09EF5}">
  <sheetPr>
    <tabColor theme="4" tint="0.39997558519241921"/>
  </sheetPr>
  <dimension ref="A3:H116"/>
  <sheetViews>
    <sheetView topLeftCell="A86" zoomScaleNormal="100" workbookViewId="0">
      <selection activeCell="D4" sqref="D4:D116"/>
    </sheetView>
  </sheetViews>
  <sheetFormatPr defaultColWidth="9.140625" defaultRowHeight="12.75" x14ac:dyDescent="0.2"/>
  <cols>
    <col min="1" max="1" width="42" style="34" bestFit="1" customWidth="1"/>
    <col min="2" max="2" width="10.42578125" style="34" bestFit="1" customWidth="1"/>
    <col min="3" max="3" width="14.42578125" style="34" bestFit="1" customWidth="1"/>
    <col min="4" max="4" width="13.28515625" style="34" customWidth="1"/>
    <col min="5" max="5" width="65.5703125" style="34" bestFit="1" customWidth="1"/>
    <col min="6" max="6" width="18" style="34" customWidth="1"/>
    <col min="7" max="7" width="12.5703125" style="34" customWidth="1"/>
    <col min="8" max="8" width="59.85546875" style="34" customWidth="1"/>
    <col min="9" max="16384" width="9.140625" style="34"/>
  </cols>
  <sheetData>
    <row r="3" spans="1:8" ht="51" customHeight="1" x14ac:dyDescent="0.2">
      <c r="A3" s="37" t="s">
        <v>63</v>
      </c>
      <c r="B3" s="38" t="s">
        <v>4</v>
      </c>
      <c r="C3" s="38" t="s">
        <v>5</v>
      </c>
      <c r="D3" s="38" t="s">
        <v>173</v>
      </c>
      <c r="E3" s="38" t="s">
        <v>16</v>
      </c>
      <c r="F3" s="38" t="s">
        <v>6</v>
      </c>
      <c r="G3" s="38" t="s">
        <v>19</v>
      </c>
      <c r="H3" s="38" t="s">
        <v>7</v>
      </c>
    </row>
    <row r="4" spans="1:8" x14ac:dyDescent="0.2">
      <c r="A4" s="40" t="s">
        <v>183</v>
      </c>
      <c r="B4" s="41">
        <v>43199</v>
      </c>
      <c r="C4" s="40" t="s">
        <v>184</v>
      </c>
      <c r="D4" s="42">
        <v>2</v>
      </c>
      <c r="E4" s="40" t="s">
        <v>172</v>
      </c>
      <c r="F4" s="44" t="s">
        <v>209</v>
      </c>
      <c r="G4" s="44">
        <v>2.4500000000000002</v>
      </c>
      <c r="H4" s="43" t="s">
        <v>174</v>
      </c>
    </row>
    <row r="5" spans="1:8" ht="29.25" customHeight="1" x14ac:dyDescent="0.2">
      <c r="A5" s="40" t="s">
        <v>167</v>
      </c>
      <c r="B5" s="41">
        <v>43199</v>
      </c>
      <c r="C5" s="40" t="s">
        <v>184</v>
      </c>
      <c r="D5" s="42">
        <v>2</v>
      </c>
      <c r="E5" s="40" t="s">
        <v>172</v>
      </c>
      <c r="F5" s="44" t="s">
        <v>209</v>
      </c>
      <c r="G5" s="44">
        <v>1.34</v>
      </c>
      <c r="H5" s="43" t="s">
        <v>174</v>
      </c>
    </row>
    <row r="6" spans="1:8" x14ac:dyDescent="0.2">
      <c r="A6" s="40" t="s">
        <v>183</v>
      </c>
      <c r="B6" s="41">
        <v>43213</v>
      </c>
      <c r="C6" s="40" t="s">
        <v>184</v>
      </c>
      <c r="D6" s="42">
        <v>2</v>
      </c>
      <c r="E6" s="40" t="s">
        <v>172</v>
      </c>
      <c r="F6" s="44" t="s">
        <v>210</v>
      </c>
      <c r="G6" s="44">
        <v>2.5</v>
      </c>
      <c r="H6" s="43" t="s">
        <v>174</v>
      </c>
    </row>
    <row r="7" spans="1:8" x14ac:dyDescent="0.2">
      <c r="A7" s="40" t="s">
        <v>183</v>
      </c>
      <c r="B7" s="41">
        <v>43214</v>
      </c>
      <c r="C7" s="40" t="s">
        <v>184</v>
      </c>
      <c r="D7" s="42">
        <v>2</v>
      </c>
      <c r="E7" s="40" t="s">
        <v>172</v>
      </c>
      <c r="F7" s="44" t="s">
        <v>211</v>
      </c>
      <c r="G7" s="44">
        <v>2.5499999999999998</v>
      </c>
      <c r="H7" s="43" t="s">
        <v>174</v>
      </c>
    </row>
    <row r="8" spans="1:8" ht="25.5" x14ac:dyDescent="0.2">
      <c r="A8" s="40" t="s">
        <v>52</v>
      </c>
      <c r="B8" s="41">
        <v>43255</v>
      </c>
      <c r="C8" s="40" t="s">
        <v>45</v>
      </c>
      <c r="D8" s="42">
        <v>2</v>
      </c>
      <c r="E8" s="40" t="s">
        <v>199</v>
      </c>
      <c r="F8" s="44" t="s">
        <v>204</v>
      </c>
      <c r="G8" s="44">
        <v>1.34</v>
      </c>
      <c r="H8" s="51" t="s">
        <v>241</v>
      </c>
    </row>
    <row r="9" spans="1:8" x14ac:dyDescent="0.2">
      <c r="A9" s="40" t="s">
        <v>53</v>
      </c>
      <c r="B9" s="41">
        <v>43255</v>
      </c>
      <c r="C9" s="40" t="s">
        <v>50</v>
      </c>
      <c r="D9" s="42">
        <v>4</v>
      </c>
      <c r="E9" s="40" t="s">
        <v>199</v>
      </c>
      <c r="F9" s="44" t="s">
        <v>205</v>
      </c>
      <c r="G9" s="44">
        <v>2.1</v>
      </c>
      <c r="H9" s="51" t="s">
        <v>241</v>
      </c>
    </row>
    <row r="10" spans="1:8" x14ac:dyDescent="0.2">
      <c r="A10" s="40" t="s">
        <v>167</v>
      </c>
      <c r="B10" s="41">
        <v>43262</v>
      </c>
      <c r="C10" s="40" t="s">
        <v>45</v>
      </c>
      <c r="D10" s="42">
        <v>2</v>
      </c>
      <c r="E10" s="40" t="s">
        <v>172</v>
      </c>
      <c r="F10" s="44" t="s">
        <v>219</v>
      </c>
      <c r="G10" s="44">
        <v>3.55</v>
      </c>
      <c r="H10" s="43" t="s">
        <v>237</v>
      </c>
    </row>
    <row r="11" spans="1:8" x14ac:dyDescent="0.2">
      <c r="A11" s="40" t="s">
        <v>35</v>
      </c>
      <c r="B11" s="41">
        <v>43263</v>
      </c>
      <c r="C11" s="40" t="s">
        <v>45</v>
      </c>
      <c r="D11" s="42">
        <v>2</v>
      </c>
      <c r="E11" s="40" t="s">
        <v>202</v>
      </c>
      <c r="F11" s="44" t="s">
        <v>206</v>
      </c>
      <c r="G11" s="44">
        <v>0.2</v>
      </c>
      <c r="H11" s="43" t="s">
        <v>237</v>
      </c>
    </row>
    <row r="12" spans="1:8" x14ac:dyDescent="0.2">
      <c r="A12" s="40" t="s">
        <v>40</v>
      </c>
      <c r="B12" s="41">
        <v>43263</v>
      </c>
      <c r="C12" s="40" t="s">
        <v>42</v>
      </c>
      <c r="D12" s="42">
        <v>4</v>
      </c>
      <c r="E12" s="40" t="s">
        <v>202</v>
      </c>
      <c r="F12" s="44" t="s">
        <v>207</v>
      </c>
      <c r="G12" s="44">
        <v>0.2</v>
      </c>
      <c r="H12" s="43" t="s">
        <v>237</v>
      </c>
    </row>
    <row r="13" spans="1:8" x14ac:dyDescent="0.2">
      <c r="A13" s="40" t="s">
        <v>40</v>
      </c>
      <c r="B13" s="41">
        <v>43264</v>
      </c>
      <c r="C13" s="40" t="s">
        <v>50</v>
      </c>
      <c r="D13" s="42">
        <v>4</v>
      </c>
      <c r="E13" s="40" t="s">
        <v>202</v>
      </c>
      <c r="F13" s="44" t="s">
        <v>208</v>
      </c>
      <c r="G13" s="44">
        <v>0.2</v>
      </c>
      <c r="H13" s="43" t="s">
        <v>237</v>
      </c>
    </row>
    <row r="14" spans="1:8" x14ac:dyDescent="0.2">
      <c r="A14" s="40" t="s">
        <v>183</v>
      </c>
      <c r="B14" s="41">
        <v>43286</v>
      </c>
      <c r="C14" s="40" t="s">
        <v>184</v>
      </c>
      <c r="D14" s="42">
        <v>2</v>
      </c>
      <c r="E14" s="40" t="s">
        <v>172</v>
      </c>
      <c r="F14" s="44" t="s">
        <v>212</v>
      </c>
      <c r="G14" s="44">
        <v>1.94</v>
      </c>
      <c r="H14" s="43" t="s">
        <v>220</v>
      </c>
    </row>
    <row r="15" spans="1:8" x14ac:dyDescent="0.2">
      <c r="A15" s="40" t="s">
        <v>167</v>
      </c>
      <c r="B15" s="41">
        <v>43286</v>
      </c>
      <c r="C15" s="40" t="s">
        <v>184</v>
      </c>
      <c r="D15" s="42">
        <v>2</v>
      </c>
      <c r="E15" s="40" t="s">
        <v>172</v>
      </c>
      <c r="F15" s="44" t="s">
        <v>212</v>
      </c>
      <c r="G15" s="44">
        <v>4.8</v>
      </c>
      <c r="H15" s="43" t="s">
        <v>220</v>
      </c>
    </row>
    <row r="16" spans="1:8" x14ac:dyDescent="0.2">
      <c r="A16" s="40" t="s">
        <v>52</v>
      </c>
      <c r="B16" s="41">
        <v>43286</v>
      </c>
      <c r="C16" s="40" t="s">
        <v>45</v>
      </c>
      <c r="D16" s="42">
        <v>2</v>
      </c>
      <c r="E16" s="40" t="s">
        <v>200</v>
      </c>
      <c r="F16" s="44">
        <v>157.62662499999999</v>
      </c>
      <c r="G16" s="44">
        <v>1.49</v>
      </c>
      <c r="H16" s="51" t="s">
        <v>241</v>
      </c>
    </row>
    <row r="17" spans="1:8" x14ac:dyDescent="0.2">
      <c r="A17" s="40" t="s">
        <v>53</v>
      </c>
      <c r="B17" s="41">
        <v>43286</v>
      </c>
      <c r="C17" s="40" t="s">
        <v>33</v>
      </c>
      <c r="D17" s="42">
        <v>2</v>
      </c>
      <c r="E17" s="40" t="s">
        <v>201</v>
      </c>
      <c r="F17" s="44">
        <v>159.50305</v>
      </c>
      <c r="G17" s="44">
        <v>3</v>
      </c>
      <c r="H17" s="51" t="s">
        <v>241</v>
      </c>
    </row>
    <row r="18" spans="1:8" x14ac:dyDescent="0.2">
      <c r="A18" s="40" t="s">
        <v>52</v>
      </c>
      <c r="B18" s="41">
        <v>43287</v>
      </c>
      <c r="C18" s="40" t="s">
        <v>193</v>
      </c>
      <c r="D18" s="42">
        <v>3</v>
      </c>
      <c r="E18" s="40" t="s">
        <v>200</v>
      </c>
      <c r="F18" s="44">
        <v>266.88072499999998</v>
      </c>
      <c r="G18" s="44">
        <v>1.49</v>
      </c>
      <c r="H18" s="51" t="s">
        <v>241</v>
      </c>
    </row>
    <row r="19" spans="1:8" ht="66.75" customHeight="1" x14ac:dyDescent="0.2">
      <c r="A19" s="40" t="s">
        <v>53</v>
      </c>
      <c r="B19" s="41">
        <v>43287</v>
      </c>
      <c r="C19" s="40" t="s">
        <v>33</v>
      </c>
      <c r="D19" s="42">
        <v>2</v>
      </c>
      <c r="E19" s="40" t="s">
        <v>201</v>
      </c>
      <c r="F19" s="44">
        <v>246.59649999999996</v>
      </c>
      <c r="G19" s="44">
        <v>3</v>
      </c>
      <c r="H19" s="51" t="s">
        <v>241</v>
      </c>
    </row>
    <row r="20" spans="1:8" x14ac:dyDescent="0.2">
      <c r="A20" s="40" t="s">
        <v>35</v>
      </c>
      <c r="B20" s="41">
        <v>43290</v>
      </c>
      <c r="C20" s="40" t="s">
        <v>47</v>
      </c>
      <c r="D20" s="42">
        <v>3</v>
      </c>
      <c r="E20" s="40" t="s">
        <v>203</v>
      </c>
      <c r="F20" s="44">
        <v>75.180000000000007</v>
      </c>
      <c r="G20" s="44">
        <v>0.4</v>
      </c>
      <c r="H20" s="43" t="s">
        <v>221</v>
      </c>
    </row>
    <row r="21" spans="1:8" x14ac:dyDescent="0.2">
      <c r="A21" s="40" t="s">
        <v>40</v>
      </c>
      <c r="B21" s="41">
        <v>43290</v>
      </c>
      <c r="C21" s="40" t="s">
        <v>189</v>
      </c>
      <c r="D21" s="42">
        <v>3</v>
      </c>
      <c r="E21" s="40" t="s">
        <v>203</v>
      </c>
      <c r="F21" s="44">
        <v>83.154724999999999</v>
      </c>
      <c r="G21" s="44">
        <v>0.01</v>
      </c>
      <c r="H21" s="43" t="s">
        <v>221</v>
      </c>
    </row>
    <row r="22" spans="1:8" ht="120" customHeight="1" x14ac:dyDescent="0.2">
      <c r="A22" s="40" t="s">
        <v>183</v>
      </c>
      <c r="B22" s="41">
        <v>43291</v>
      </c>
      <c r="C22" s="40" t="s">
        <v>33</v>
      </c>
      <c r="D22" s="42">
        <v>2</v>
      </c>
      <c r="E22" s="40" t="s">
        <v>172</v>
      </c>
      <c r="F22" s="44" t="s">
        <v>213</v>
      </c>
      <c r="G22" s="44">
        <v>1.98</v>
      </c>
      <c r="H22" s="43" t="s">
        <v>237</v>
      </c>
    </row>
    <row r="23" spans="1:8" x14ac:dyDescent="0.2">
      <c r="A23" s="40" t="s">
        <v>167</v>
      </c>
      <c r="B23" s="41">
        <v>43291</v>
      </c>
      <c r="C23" s="40" t="s">
        <v>33</v>
      </c>
      <c r="D23" s="42">
        <v>2</v>
      </c>
      <c r="E23" s="40" t="s">
        <v>172</v>
      </c>
      <c r="F23" s="44" t="s">
        <v>213</v>
      </c>
      <c r="G23" s="44">
        <v>7.9</v>
      </c>
      <c r="H23" s="43" t="s">
        <v>237</v>
      </c>
    </row>
    <row r="24" spans="1:8" x14ac:dyDescent="0.2">
      <c r="A24" s="40" t="s">
        <v>52</v>
      </c>
      <c r="B24" s="41">
        <v>43292</v>
      </c>
      <c r="C24" s="40" t="s">
        <v>186</v>
      </c>
      <c r="D24" s="42">
        <v>2</v>
      </c>
      <c r="E24" s="40" t="s">
        <v>200</v>
      </c>
      <c r="F24" s="50">
        <v>455.75665000000004</v>
      </c>
      <c r="G24" s="44">
        <v>1.49</v>
      </c>
      <c r="H24" s="51" t="s">
        <v>241</v>
      </c>
    </row>
    <row r="25" spans="1:8" x14ac:dyDescent="0.2">
      <c r="A25" s="40" t="s">
        <v>53</v>
      </c>
      <c r="B25" s="41">
        <v>43292</v>
      </c>
      <c r="C25" s="40" t="s">
        <v>186</v>
      </c>
      <c r="D25" s="42">
        <v>3</v>
      </c>
      <c r="E25" s="40" t="s">
        <v>201</v>
      </c>
      <c r="F25" s="50">
        <v>455.75665000000004</v>
      </c>
      <c r="G25" s="44">
        <v>3</v>
      </c>
      <c r="H25" s="51" t="s">
        <v>241</v>
      </c>
    </row>
    <row r="26" spans="1:8" x14ac:dyDescent="0.2">
      <c r="A26" s="40" t="s">
        <v>35</v>
      </c>
      <c r="B26" s="41">
        <v>43298</v>
      </c>
      <c r="C26" s="40" t="s">
        <v>45</v>
      </c>
      <c r="D26" s="42">
        <v>2</v>
      </c>
      <c r="E26" s="40" t="s">
        <v>203</v>
      </c>
      <c r="F26" s="50">
        <v>118.93725000000001</v>
      </c>
      <c r="G26" s="44">
        <v>0.4</v>
      </c>
      <c r="H26" s="43" t="s">
        <v>222</v>
      </c>
    </row>
    <row r="27" spans="1:8" x14ac:dyDescent="0.2">
      <c r="A27" s="40" t="s">
        <v>40</v>
      </c>
      <c r="B27" s="41">
        <v>43298</v>
      </c>
      <c r="C27" s="40" t="s">
        <v>50</v>
      </c>
      <c r="D27" s="42">
        <v>4</v>
      </c>
      <c r="E27" s="40" t="s">
        <v>203</v>
      </c>
      <c r="F27" s="50">
        <v>139.992175</v>
      </c>
      <c r="G27" s="44">
        <v>0.01</v>
      </c>
      <c r="H27" s="43" t="s">
        <v>222</v>
      </c>
    </row>
    <row r="28" spans="1:8" x14ac:dyDescent="0.2">
      <c r="A28" s="40" t="s">
        <v>52</v>
      </c>
      <c r="B28" s="41">
        <v>43299</v>
      </c>
      <c r="C28" s="40" t="s">
        <v>45</v>
      </c>
      <c r="D28" s="42">
        <v>2</v>
      </c>
      <c r="E28" s="40" t="s">
        <v>200</v>
      </c>
      <c r="F28" s="50">
        <v>150.97415000000004</v>
      </c>
      <c r="G28" s="44">
        <v>1.49</v>
      </c>
      <c r="H28" s="51" t="s">
        <v>241</v>
      </c>
    </row>
    <row r="29" spans="1:8" x14ac:dyDescent="0.2">
      <c r="A29" s="40" t="s">
        <v>53</v>
      </c>
      <c r="B29" s="41">
        <v>43299</v>
      </c>
      <c r="C29" s="40" t="s">
        <v>189</v>
      </c>
      <c r="D29" s="42">
        <v>3</v>
      </c>
      <c r="E29" s="40" t="s">
        <v>201</v>
      </c>
      <c r="F29" s="50">
        <v>218.89865</v>
      </c>
      <c r="G29" s="44">
        <v>3</v>
      </c>
      <c r="H29" s="51" t="s">
        <v>241</v>
      </c>
    </row>
    <row r="30" spans="1:8" x14ac:dyDescent="0.2">
      <c r="A30" s="40" t="s">
        <v>52</v>
      </c>
      <c r="B30" s="41">
        <v>43300</v>
      </c>
      <c r="C30" s="40" t="s">
        <v>190</v>
      </c>
      <c r="D30" s="42">
        <v>2</v>
      </c>
      <c r="E30" s="40" t="s">
        <v>200</v>
      </c>
      <c r="F30" s="50">
        <v>128.46147500000001</v>
      </c>
      <c r="G30" s="44">
        <v>1.49</v>
      </c>
      <c r="H30" s="51" t="s">
        <v>241</v>
      </c>
    </row>
    <row r="31" spans="1:8" x14ac:dyDescent="0.2">
      <c r="A31" s="40" t="s">
        <v>53</v>
      </c>
      <c r="B31" s="41">
        <v>43300</v>
      </c>
      <c r="C31" s="40" t="s">
        <v>190</v>
      </c>
      <c r="D31" s="42">
        <v>2</v>
      </c>
      <c r="E31" s="40" t="s">
        <v>201</v>
      </c>
      <c r="F31" s="50">
        <v>128.46147500000001</v>
      </c>
      <c r="G31" s="44">
        <v>3</v>
      </c>
      <c r="H31" s="51" t="s">
        <v>241</v>
      </c>
    </row>
    <row r="32" spans="1:8" ht="25.5" x14ac:dyDescent="0.2">
      <c r="A32" s="40" t="s">
        <v>35</v>
      </c>
      <c r="B32" s="41">
        <v>43300</v>
      </c>
      <c r="C32" s="40" t="s">
        <v>45</v>
      </c>
      <c r="D32" s="42">
        <v>2</v>
      </c>
      <c r="E32" s="40" t="s">
        <v>203</v>
      </c>
      <c r="F32" s="50">
        <v>152.39917500000001</v>
      </c>
      <c r="G32" s="44">
        <v>0.4</v>
      </c>
      <c r="H32" s="43" t="s">
        <v>238</v>
      </c>
    </row>
    <row r="33" spans="1:8" ht="25.5" x14ac:dyDescent="0.2">
      <c r="A33" s="40" t="s">
        <v>40</v>
      </c>
      <c r="B33" s="41">
        <v>43300</v>
      </c>
      <c r="C33" s="40" t="s">
        <v>50</v>
      </c>
      <c r="D33" s="42">
        <v>4</v>
      </c>
      <c r="E33" s="40" t="s">
        <v>203</v>
      </c>
      <c r="F33" s="50">
        <v>182.65247499999998</v>
      </c>
      <c r="G33" s="44">
        <v>0.01</v>
      </c>
      <c r="H33" s="43" t="s">
        <v>238</v>
      </c>
    </row>
    <row r="34" spans="1:8" x14ac:dyDescent="0.2">
      <c r="A34" s="40" t="s">
        <v>242</v>
      </c>
      <c r="B34" s="41">
        <v>43301</v>
      </c>
      <c r="C34" s="40" t="s">
        <v>38</v>
      </c>
      <c r="D34" s="42">
        <v>4</v>
      </c>
      <c r="E34" s="40" t="s">
        <v>243</v>
      </c>
      <c r="F34" s="50">
        <v>164.9</v>
      </c>
      <c r="G34" s="44">
        <v>1.49</v>
      </c>
      <c r="H34" s="43" t="s">
        <v>223</v>
      </c>
    </row>
    <row r="35" spans="1:8" x14ac:dyDescent="0.2">
      <c r="A35" s="40" t="s">
        <v>52</v>
      </c>
      <c r="B35" s="41">
        <v>43301</v>
      </c>
      <c r="C35" s="40" t="s">
        <v>45</v>
      </c>
      <c r="D35" s="42">
        <v>2</v>
      </c>
      <c r="E35" s="40" t="s">
        <v>200</v>
      </c>
      <c r="F35" s="50">
        <v>317.14007500000002</v>
      </c>
      <c r="G35" s="44">
        <v>1.49</v>
      </c>
      <c r="H35" s="51" t="s">
        <v>241</v>
      </c>
    </row>
    <row r="36" spans="1:8" x14ac:dyDescent="0.2">
      <c r="A36" s="40" t="s">
        <v>53</v>
      </c>
      <c r="B36" s="41">
        <v>43301</v>
      </c>
      <c r="C36" s="40" t="s">
        <v>50</v>
      </c>
      <c r="D36" s="42">
        <v>4</v>
      </c>
      <c r="E36" s="40" t="s">
        <v>201</v>
      </c>
      <c r="F36" s="50">
        <v>440.15942500000006</v>
      </c>
      <c r="G36" s="44">
        <v>3</v>
      </c>
      <c r="H36" s="51" t="s">
        <v>241</v>
      </c>
    </row>
    <row r="37" spans="1:8" x14ac:dyDescent="0.2">
      <c r="A37" s="40" t="s">
        <v>183</v>
      </c>
      <c r="B37" s="41">
        <v>43304</v>
      </c>
      <c r="C37" s="40" t="s">
        <v>185</v>
      </c>
      <c r="D37" s="42">
        <v>4</v>
      </c>
      <c r="E37" s="40" t="s">
        <v>172</v>
      </c>
      <c r="F37" s="44" t="s">
        <v>214</v>
      </c>
      <c r="G37" s="44">
        <v>2.68</v>
      </c>
      <c r="H37" s="43" t="s">
        <v>237</v>
      </c>
    </row>
    <row r="38" spans="1:8" x14ac:dyDescent="0.2">
      <c r="A38" s="40" t="s">
        <v>167</v>
      </c>
      <c r="B38" s="41">
        <v>43304</v>
      </c>
      <c r="C38" s="40" t="s">
        <v>185</v>
      </c>
      <c r="D38" s="42">
        <v>4</v>
      </c>
      <c r="E38" s="40" t="s">
        <v>172</v>
      </c>
      <c r="F38" s="44" t="s">
        <v>214</v>
      </c>
      <c r="G38" s="44">
        <v>8.3000000000000007</v>
      </c>
      <c r="H38" s="43" t="s">
        <v>237</v>
      </c>
    </row>
    <row r="39" spans="1:8" x14ac:dyDescent="0.2">
      <c r="A39" s="40" t="s">
        <v>52</v>
      </c>
      <c r="B39" s="41">
        <v>43304</v>
      </c>
      <c r="C39" s="40" t="s">
        <v>38</v>
      </c>
      <c r="D39" s="42">
        <v>4</v>
      </c>
      <c r="E39" s="40" t="s">
        <v>200</v>
      </c>
      <c r="F39" s="44">
        <v>116.971875</v>
      </c>
      <c r="G39" s="44">
        <v>1.49</v>
      </c>
      <c r="H39" s="51" t="s">
        <v>241</v>
      </c>
    </row>
    <row r="40" spans="1:8" x14ac:dyDescent="0.2">
      <c r="A40" s="40" t="s">
        <v>53</v>
      </c>
      <c r="B40" s="41">
        <v>43304</v>
      </c>
      <c r="C40" s="40" t="s">
        <v>50</v>
      </c>
      <c r="D40" s="42">
        <v>4</v>
      </c>
      <c r="E40" s="40" t="s">
        <v>201</v>
      </c>
      <c r="F40" s="44">
        <v>136.38315</v>
      </c>
      <c r="G40" s="44">
        <v>3</v>
      </c>
      <c r="H40" s="51" t="s">
        <v>241</v>
      </c>
    </row>
    <row r="41" spans="1:8" x14ac:dyDescent="0.2">
      <c r="A41" s="40" t="s">
        <v>52</v>
      </c>
      <c r="B41" s="41">
        <v>43305</v>
      </c>
      <c r="C41" s="40" t="s">
        <v>38</v>
      </c>
      <c r="D41" s="42">
        <v>4</v>
      </c>
      <c r="E41" s="40" t="s">
        <v>200</v>
      </c>
      <c r="F41" s="44">
        <v>414.08539999999999</v>
      </c>
      <c r="G41" s="44">
        <v>1.49</v>
      </c>
      <c r="H41" s="51" t="s">
        <v>241</v>
      </c>
    </row>
    <row r="42" spans="1:8" x14ac:dyDescent="0.2">
      <c r="A42" s="40" t="s">
        <v>53</v>
      </c>
      <c r="B42" s="41">
        <v>43305</v>
      </c>
      <c r="C42" s="40" t="s">
        <v>50</v>
      </c>
      <c r="D42" s="42">
        <v>4</v>
      </c>
      <c r="E42" s="40" t="s">
        <v>201</v>
      </c>
      <c r="F42" s="44">
        <v>563.75835000000006</v>
      </c>
      <c r="G42" s="44">
        <v>3</v>
      </c>
      <c r="H42" s="51" t="s">
        <v>241</v>
      </c>
    </row>
    <row r="43" spans="1:8" x14ac:dyDescent="0.2">
      <c r="A43" s="40" t="s">
        <v>52</v>
      </c>
      <c r="B43" s="41">
        <v>43306</v>
      </c>
      <c r="C43" s="40" t="s">
        <v>38</v>
      </c>
      <c r="D43" s="42">
        <v>4</v>
      </c>
      <c r="E43" s="40" t="s">
        <v>200</v>
      </c>
      <c r="F43" s="44">
        <v>134.20695000000001</v>
      </c>
      <c r="G43" s="44">
        <v>1.49</v>
      </c>
      <c r="H43" s="51" t="s">
        <v>241</v>
      </c>
    </row>
    <row r="44" spans="1:8" x14ac:dyDescent="0.2">
      <c r="A44" s="40" t="s">
        <v>53</v>
      </c>
      <c r="B44" s="41">
        <v>43306</v>
      </c>
      <c r="C44" s="40" t="s">
        <v>50</v>
      </c>
      <c r="D44" s="42">
        <v>4</v>
      </c>
      <c r="E44" s="40" t="s">
        <v>201</v>
      </c>
      <c r="F44" s="44">
        <v>137.34889999999999</v>
      </c>
      <c r="G44" s="44">
        <v>3</v>
      </c>
      <c r="H44" s="51" t="s">
        <v>241</v>
      </c>
    </row>
    <row r="45" spans="1:8" x14ac:dyDescent="0.2">
      <c r="A45" s="40" t="s">
        <v>52</v>
      </c>
      <c r="B45" s="41">
        <v>43307</v>
      </c>
      <c r="C45" s="40" t="s">
        <v>194</v>
      </c>
      <c r="D45" s="42">
        <v>2</v>
      </c>
      <c r="E45" s="40" t="s">
        <v>200</v>
      </c>
      <c r="F45" s="44">
        <v>105.07762499999998</v>
      </c>
      <c r="G45" s="44">
        <v>1.49</v>
      </c>
      <c r="H45" s="51" t="s">
        <v>241</v>
      </c>
    </row>
    <row r="46" spans="1:8" ht="25.5" x14ac:dyDescent="0.2">
      <c r="A46" s="40" t="s">
        <v>35</v>
      </c>
      <c r="B46" s="41">
        <v>43307</v>
      </c>
      <c r="C46" s="40" t="s">
        <v>198</v>
      </c>
      <c r="D46" s="42">
        <v>4</v>
      </c>
      <c r="E46" s="40" t="s">
        <v>203</v>
      </c>
      <c r="F46" s="44">
        <v>164.895625</v>
      </c>
      <c r="G46" s="44">
        <v>0.4</v>
      </c>
      <c r="H46" s="43" t="s">
        <v>224</v>
      </c>
    </row>
    <row r="47" spans="1:8" ht="25.5" x14ac:dyDescent="0.2">
      <c r="A47" s="40" t="s">
        <v>40</v>
      </c>
      <c r="B47" s="41">
        <v>43307</v>
      </c>
      <c r="C47" s="40" t="s">
        <v>50</v>
      </c>
      <c r="D47" s="42">
        <v>4</v>
      </c>
      <c r="E47" s="40" t="s">
        <v>203</v>
      </c>
      <c r="F47" s="44">
        <v>330.62709999999998</v>
      </c>
      <c r="G47" s="44">
        <v>0.01</v>
      </c>
      <c r="H47" s="43" t="s">
        <v>224</v>
      </c>
    </row>
    <row r="48" spans="1:8" x14ac:dyDescent="0.2">
      <c r="A48" s="40" t="s">
        <v>52</v>
      </c>
      <c r="B48" s="41">
        <v>43308</v>
      </c>
      <c r="C48" s="40" t="s">
        <v>45</v>
      </c>
      <c r="D48" s="42">
        <v>2</v>
      </c>
      <c r="E48" s="40" t="s">
        <v>200</v>
      </c>
      <c r="F48" s="44">
        <v>114.60069999999999</v>
      </c>
      <c r="G48" s="44">
        <v>1.49</v>
      </c>
      <c r="H48" s="51" t="s">
        <v>241</v>
      </c>
    </row>
    <row r="49" spans="1:8" x14ac:dyDescent="0.2">
      <c r="A49" s="40" t="s">
        <v>53</v>
      </c>
      <c r="B49" s="41">
        <v>43308</v>
      </c>
      <c r="C49" s="40" t="s">
        <v>45</v>
      </c>
      <c r="D49" s="42">
        <v>2</v>
      </c>
      <c r="E49" s="40" t="s">
        <v>201</v>
      </c>
      <c r="F49" s="44">
        <v>116.26662499999999</v>
      </c>
      <c r="G49" s="44">
        <v>3</v>
      </c>
      <c r="H49" s="51" t="s">
        <v>241</v>
      </c>
    </row>
    <row r="50" spans="1:8" ht="25.5" x14ac:dyDescent="0.2">
      <c r="A50" s="40" t="s">
        <v>35</v>
      </c>
      <c r="B50" s="41">
        <v>43308</v>
      </c>
      <c r="C50" s="40" t="s">
        <v>38</v>
      </c>
      <c r="D50" s="42">
        <v>4</v>
      </c>
      <c r="E50" s="40" t="s">
        <v>203</v>
      </c>
      <c r="F50" s="44">
        <v>290.21294999999998</v>
      </c>
      <c r="G50" s="44">
        <v>0.4</v>
      </c>
      <c r="H50" s="43" t="s">
        <v>224</v>
      </c>
    </row>
    <row r="51" spans="1:8" ht="25.5" x14ac:dyDescent="0.2">
      <c r="A51" s="40" t="s">
        <v>40</v>
      </c>
      <c r="B51" s="41">
        <v>43308</v>
      </c>
      <c r="C51" s="40" t="s">
        <v>50</v>
      </c>
      <c r="D51" s="42">
        <v>4</v>
      </c>
      <c r="E51" s="40" t="s">
        <v>203</v>
      </c>
      <c r="F51" s="44">
        <v>238.45675</v>
      </c>
      <c r="G51" s="44">
        <v>0.01</v>
      </c>
      <c r="H51" s="43" t="s">
        <v>224</v>
      </c>
    </row>
    <row r="52" spans="1:8" x14ac:dyDescent="0.2">
      <c r="A52" s="40" t="s">
        <v>52</v>
      </c>
      <c r="B52" s="41">
        <v>43311</v>
      </c>
      <c r="C52" s="40" t="s">
        <v>38</v>
      </c>
      <c r="D52" s="42">
        <v>4</v>
      </c>
      <c r="E52" s="40" t="s">
        <v>200</v>
      </c>
      <c r="F52" s="44">
        <v>179.29039999999998</v>
      </c>
      <c r="G52" s="44">
        <v>1.49</v>
      </c>
      <c r="H52" s="51" t="s">
        <v>241</v>
      </c>
    </row>
    <row r="53" spans="1:8" x14ac:dyDescent="0.2">
      <c r="A53" s="40" t="s">
        <v>53</v>
      </c>
      <c r="B53" s="41">
        <v>43311</v>
      </c>
      <c r="C53" s="40" t="s">
        <v>42</v>
      </c>
      <c r="D53" s="42">
        <v>4</v>
      </c>
      <c r="E53" s="40" t="s">
        <v>201</v>
      </c>
      <c r="F53" s="44">
        <v>183.36772499999998</v>
      </c>
      <c r="G53" s="44">
        <v>3</v>
      </c>
      <c r="H53" s="51" t="s">
        <v>241</v>
      </c>
    </row>
    <row r="54" spans="1:8" ht="25.5" customHeight="1" x14ac:dyDescent="0.2">
      <c r="A54" s="40" t="s">
        <v>35</v>
      </c>
      <c r="B54" s="41">
        <v>43311</v>
      </c>
      <c r="C54" s="40" t="s">
        <v>38</v>
      </c>
      <c r="D54" s="42">
        <v>4</v>
      </c>
      <c r="E54" s="40" t="s">
        <v>203</v>
      </c>
      <c r="F54" s="44">
        <v>206.34844999999999</v>
      </c>
      <c r="G54" s="44">
        <v>0.4</v>
      </c>
      <c r="H54" s="43" t="s">
        <v>224</v>
      </c>
    </row>
    <row r="55" spans="1:8" ht="25.5" x14ac:dyDescent="0.2">
      <c r="A55" s="40" t="s">
        <v>40</v>
      </c>
      <c r="B55" s="41">
        <v>43311</v>
      </c>
      <c r="C55" s="40" t="s">
        <v>50</v>
      </c>
      <c r="D55" s="42">
        <v>4</v>
      </c>
      <c r="E55" s="40" t="s">
        <v>203</v>
      </c>
      <c r="F55" s="44">
        <v>187.50937499999998</v>
      </c>
      <c r="G55" s="44">
        <v>0.01</v>
      </c>
      <c r="H55" s="43" t="s">
        <v>224</v>
      </c>
    </row>
    <row r="56" spans="1:8" ht="25.5" x14ac:dyDescent="0.2">
      <c r="A56" s="40" t="s">
        <v>35</v>
      </c>
      <c r="B56" s="41">
        <v>43312</v>
      </c>
      <c r="C56" s="40" t="s">
        <v>38</v>
      </c>
      <c r="D56" s="42">
        <v>4</v>
      </c>
      <c r="E56" s="40" t="s">
        <v>203</v>
      </c>
      <c r="F56" s="44">
        <v>156.4358</v>
      </c>
      <c r="G56" s="44">
        <v>0.4</v>
      </c>
      <c r="H56" s="43" t="s">
        <v>224</v>
      </c>
    </row>
    <row r="57" spans="1:8" ht="25.5" x14ac:dyDescent="0.2">
      <c r="A57" s="40" t="s">
        <v>40</v>
      </c>
      <c r="B57" s="41">
        <v>43312</v>
      </c>
      <c r="C57" s="40" t="s">
        <v>42</v>
      </c>
      <c r="D57" s="42">
        <v>4</v>
      </c>
      <c r="E57" s="40" t="s">
        <v>203</v>
      </c>
      <c r="F57" s="44">
        <v>153.94347500000001</v>
      </c>
      <c r="G57" s="44">
        <v>0.01</v>
      </c>
      <c r="H57" s="43" t="s">
        <v>224</v>
      </c>
    </row>
    <row r="58" spans="1:8" x14ac:dyDescent="0.2">
      <c r="A58" s="40" t="s">
        <v>52</v>
      </c>
      <c r="B58" s="41">
        <v>43313</v>
      </c>
      <c r="C58" s="40" t="s">
        <v>38</v>
      </c>
      <c r="D58" s="42">
        <v>4</v>
      </c>
      <c r="E58" s="40" t="s">
        <v>200</v>
      </c>
      <c r="F58" s="44">
        <v>245.12745000000001</v>
      </c>
      <c r="G58" s="44">
        <v>1.22</v>
      </c>
      <c r="H58" s="51" t="s">
        <v>241</v>
      </c>
    </row>
    <row r="59" spans="1:8" x14ac:dyDescent="0.2">
      <c r="A59" s="40" t="s">
        <v>53</v>
      </c>
      <c r="B59" s="41">
        <v>43313</v>
      </c>
      <c r="C59" s="40" t="s">
        <v>42</v>
      </c>
      <c r="D59" s="42">
        <v>4</v>
      </c>
      <c r="E59" s="40" t="s">
        <v>201</v>
      </c>
      <c r="F59" s="44">
        <v>252.548475</v>
      </c>
      <c r="G59" s="44">
        <v>2.31</v>
      </c>
      <c r="H59" s="51" t="s">
        <v>241</v>
      </c>
    </row>
    <row r="60" spans="1:8" x14ac:dyDescent="0.2">
      <c r="A60" s="40" t="s">
        <v>52</v>
      </c>
      <c r="B60" s="41">
        <v>43314</v>
      </c>
      <c r="C60" s="40" t="s">
        <v>195</v>
      </c>
      <c r="D60" s="42">
        <v>4</v>
      </c>
      <c r="E60" s="40" t="s">
        <v>200</v>
      </c>
      <c r="F60" s="44">
        <v>118.64207500000001</v>
      </c>
      <c r="G60" s="44">
        <v>1.22</v>
      </c>
      <c r="H60" s="51" t="s">
        <v>241</v>
      </c>
    </row>
    <row r="61" spans="1:8" ht="25.5" x14ac:dyDescent="0.2">
      <c r="A61" s="40" t="s">
        <v>35</v>
      </c>
      <c r="B61" s="41">
        <v>43314</v>
      </c>
      <c r="C61" s="40" t="s">
        <v>38</v>
      </c>
      <c r="D61" s="42">
        <v>4</v>
      </c>
      <c r="E61" s="40" t="s">
        <v>203</v>
      </c>
      <c r="F61" s="44">
        <v>140.11660000000001</v>
      </c>
      <c r="G61" s="44">
        <v>0.14000000000000001</v>
      </c>
      <c r="H61" s="43" t="s">
        <v>225</v>
      </c>
    </row>
    <row r="62" spans="1:8" ht="25.5" x14ac:dyDescent="0.2">
      <c r="A62" s="40" t="s">
        <v>40</v>
      </c>
      <c r="B62" s="41">
        <v>43314</v>
      </c>
      <c r="C62" s="40" t="s">
        <v>42</v>
      </c>
      <c r="D62" s="42">
        <v>4</v>
      </c>
      <c r="E62" s="40" t="s">
        <v>203</v>
      </c>
      <c r="F62" s="44">
        <v>129.76954999999998</v>
      </c>
      <c r="G62" s="44">
        <v>0.01</v>
      </c>
      <c r="H62" s="43" t="s">
        <v>225</v>
      </c>
    </row>
    <row r="63" spans="1:8" ht="25.5" x14ac:dyDescent="0.2">
      <c r="A63" s="40" t="s">
        <v>35</v>
      </c>
      <c r="B63" s="41">
        <v>43315</v>
      </c>
      <c r="C63" s="40" t="s">
        <v>38</v>
      </c>
      <c r="D63" s="42">
        <v>4</v>
      </c>
      <c r="E63" s="40" t="s">
        <v>203</v>
      </c>
      <c r="F63" s="44">
        <v>121.82775000000001</v>
      </c>
      <c r="G63" s="44">
        <v>0.14000000000000001</v>
      </c>
      <c r="H63" s="43" t="s">
        <v>226</v>
      </c>
    </row>
    <row r="64" spans="1:8" ht="25.5" x14ac:dyDescent="0.2">
      <c r="A64" s="40" t="s">
        <v>40</v>
      </c>
      <c r="B64" s="41">
        <v>43315</v>
      </c>
      <c r="C64" s="40" t="s">
        <v>42</v>
      </c>
      <c r="D64" s="42">
        <v>4</v>
      </c>
      <c r="E64" s="40" t="s">
        <v>203</v>
      </c>
      <c r="F64" s="44">
        <v>170.72422499999999</v>
      </c>
      <c r="G64" s="44">
        <v>0.01</v>
      </c>
      <c r="H64" s="43" t="s">
        <v>226</v>
      </c>
    </row>
    <row r="65" spans="1:8" ht="38.25" x14ac:dyDescent="0.2">
      <c r="A65" s="40" t="s">
        <v>183</v>
      </c>
      <c r="B65" s="41">
        <v>43320</v>
      </c>
      <c r="C65" s="40" t="s">
        <v>33</v>
      </c>
      <c r="D65" s="42">
        <v>2</v>
      </c>
      <c r="E65" s="40" t="s">
        <v>172</v>
      </c>
      <c r="F65" s="44" t="s">
        <v>215</v>
      </c>
      <c r="G65" s="44">
        <v>1.62</v>
      </c>
      <c r="H65" s="43" t="s">
        <v>240</v>
      </c>
    </row>
    <row r="66" spans="1:8" ht="34.5" customHeight="1" x14ac:dyDescent="0.2">
      <c r="A66" s="40" t="s">
        <v>167</v>
      </c>
      <c r="B66" s="41">
        <v>43320</v>
      </c>
      <c r="C66" s="40" t="s">
        <v>33</v>
      </c>
      <c r="D66" s="42">
        <v>2</v>
      </c>
      <c r="E66" s="40" t="s">
        <v>172</v>
      </c>
      <c r="F66" s="44" t="s">
        <v>215</v>
      </c>
      <c r="G66" s="44">
        <v>8.6999999999999993</v>
      </c>
      <c r="H66" s="43" t="s">
        <v>240</v>
      </c>
    </row>
    <row r="67" spans="1:8" x14ac:dyDescent="0.2">
      <c r="A67" s="40" t="s">
        <v>52</v>
      </c>
      <c r="B67" s="41">
        <v>43320</v>
      </c>
      <c r="C67" s="40" t="s">
        <v>187</v>
      </c>
      <c r="D67" s="42">
        <v>4</v>
      </c>
      <c r="E67" s="40" t="s">
        <v>200</v>
      </c>
      <c r="F67" s="44">
        <v>145.443375</v>
      </c>
      <c r="G67" s="44">
        <v>1.22</v>
      </c>
      <c r="H67" s="51" t="s">
        <v>241</v>
      </c>
    </row>
    <row r="68" spans="1:8" x14ac:dyDescent="0.2">
      <c r="A68" s="40" t="s">
        <v>53</v>
      </c>
      <c r="B68" s="41">
        <v>43320</v>
      </c>
      <c r="C68" s="40" t="s">
        <v>187</v>
      </c>
      <c r="D68" s="42">
        <v>4</v>
      </c>
      <c r="E68" s="40" t="s">
        <v>201</v>
      </c>
      <c r="F68" s="44">
        <v>145.443375</v>
      </c>
      <c r="G68" s="44">
        <v>2.31</v>
      </c>
      <c r="H68" s="51" t="s">
        <v>241</v>
      </c>
    </row>
    <row r="69" spans="1:8" x14ac:dyDescent="0.2">
      <c r="A69" s="40" t="s">
        <v>52</v>
      </c>
      <c r="B69" s="41">
        <v>43322</v>
      </c>
      <c r="C69" s="40" t="s">
        <v>196</v>
      </c>
      <c r="D69" s="42">
        <v>4</v>
      </c>
      <c r="E69" s="40" t="s">
        <v>200</v>
      </c>
      <c r="F69" s="44">
        <v>131.248425</v>
      </c>
      <c r="G69" s="44">
        <v>1.22</v>
      </c>
      <c r="H69" s="51" t="s">
        <v>241</v>
      </c>
    </row>
    <row r="70" spans="1:8" ht="25.5" x14ac:dyDescent="0.2">
      <c r="A70" s="40" t="s">
        <v>35</v>
      </c>
      <c r="B70" s="41">
        <v>43322</v>
      </c>
      <c r="C70" s="40" t="s">
        <v>38</v>
      </c>
      <c r="D70" s="42">
        <v>4</v>
      </c>
      <c r="E70" s="40" t="s">
        <v>203</v>
      </c>
      <c r="F70" s="44">
        <v>162.488775</v>
      </c>
      <c r="G70" s="44">
        <v>0.14000000000000001</v>
      </c>
      <c r="H70" s="43" t="s">
        <v>227</v>
      </c>
    </row>
    <row r="71" spans="1:8" ht="25.5" x14ac:dyDescent="0.2">
      <c r="A71" s="40" t="s">
        <v>40</v>
      </c>
      <c r="B71" s="41">
        <v>43322</v>
      </c>
      <c r="C71" s="40" t="s">
        <v>42</v>
      </c>
      <c r="D71" s="42">
        <v>4</v>
      </c>
      <c r="E71" s="40" t="s">
        <v>203</v>
      </c>
      <c r="F71" s="44">
        <v>220.993775</v>
      </c>
      <c r="G71" s="44">
        <v>0.01</v>
      </c>
      <c r="H71" s="43" t="s">
        <v>227</v>
      </c>
    </row>
    <row r="72" spans="1:8" ht="25.5" x14ac:dyDescent="0.2">
      <c r="A72" s="40" t="s">
        <v>52</v>
      </c>
      <c r="B72" s="41">
        <v>43325</v>
      </c>
      <c r="C72" s="40" t="s">
        <v>45</v>
      </c>
      <c r="D72" s="42">
        <v>2</v>
      </c>
      <c r="E72" s="40" t="s">
        <v>200</v>
      </c>
      <c r="F72" s="44">
        <v>96.55234999999999</v>
      </c>
      <c r="G72" s="44">
        <v>1.22</v>
      </c>
      <c r="H72" s="43" t="s">
        <v>227</v>
      </c>
    </row>
    <row r="73" spans="1:8" x14ac:dyDescent="0.2">
      <c r="A73" s="40" t="s">
        <v>35</v>
      </c>
      <c r="B73" s="41">
        <v>43325</v>
      </c>
      <c r="C73" s="40" t="s">
        <v>38</v>
      </c>
      <c r="D73" s="42">
        <v>4</v>
      </c>
      <c r="E73" s="40" t="s">
        <v>203</v>
      </c>
      <c r="F73" s="44">
        <v>195.42977500000001</v>
      </c>
      <c r="G73" s="44">
        <v>0.14000000000000001</v>
      </c>
      <c r="H73" s="43" t="s">
        <v>228</v>
      </c>
    </row>
    <row r="74" spans="1:8" x14ac:dyDescent="0.2">
      <c r="A74" s="40" t="s">
        <v>40</v>
      </c>
      <c r="B74" s="41">
        <v>43325</v>
      </c>
      <c r="C74" s="40" t="s">
        <v>50</v>
      </c>
      <c r="D74" s="42">
        <v>4</v>
      </c>
      <c r="E74" s="40" t="s">
        <v>203</v>
      </c>
      <c r="F74" s="44">
        <v>142.51779999999999</v>
      </c>
      <c r="G74" s="44">
        <v>0.01</v>
      </c>
      <c r="H74" s="43" t="s">
        <v>228</v>
      </c>
    </row>
    <row r="75" spans="1:8" x14ac:dyDescent="0.2">
      <c r="A75" s="40" t="s">
        <v>52</v>
      </c>
      <c r="B75" s="41">
        <v>43326</v>
      </c>
      <c r="C75" s="40" t="s">
        <v>191</v>
      </c>
      <c r="D75" s="42">
        <v>3</v>
      </c>
      <c r="E75" s="40" t="s">
        <v>200</v>
      </c>
      <c r="F75" s="44">
        <v>231.51477499999999</v>
      </c>
      <c r="G75" s="44">
        <v>1.22</v>
      </c>
      <c r="H75" s="51" t="s">
        <v>241</v>
      </c>
    </row>
    <row r="76" spans="1:8" x14ac:dyDescent="0.2">
      <c r="A76" s="40" t="s">
        <v>53</v>
      </c>
      <c r="B76" s="41">
        <v>43326</v>
      </c>
      <c r="C76" s="40" t="s">
        <v>191</v>
      </c>
      <c r="D76" s="42">
        <v>3</v>
      </c>
      <c r="E76" s="40" t="s">
        <v>201</v>
      </c>
      <c r="F76" s="44">
        <v>231.51477499999999</v>
      </c>
      <c r="G76" s="44">
        <v>2.31</v>
      </c>
      <c r="H76" s="51" t="s">
        <v>241</v>
      </c>
    </row>
    <row r="77" spans="1:8" ht="25.5" x14ac:dyDescent="0.2">
      <c r="A77" s="40" t="s">
        <v>35</v>
      </c>
      <c r="B77" s="41">
        <v>43326</v>
      </c>
      <c r="C77" s="40" t="s">
        <v>38</v>
      </c>
      <c r="D77" s="42">
        <v>4</v>
      </c>
      <c r="E77" s="40" t="s">
        <v>203</v>
      </c>
      <c r="F77" s="44">
        <v>118.17185000000001</v>
      </c>
      <c r="G77" s="44">
        <v>0.14000000000000001</v>
      </c>
      <c r="H77" s="43" t="s">
        <v>229</v>
      </c>
    </row>
    <row r="78" spans="1:8" ht="25.5" x14ac:dyDescent="0.2">
      <c r="A78" s="40" t="s">
        <v>40</v>
      </c>
      <c r="B78" s="41">
        <v>43326</v>
      </c>
      <c r="C78" s="40" t="s">
        <v>42</v>
      </c>
      <c r="D78" s="42">
        <v>4</v>
      </c>
      <c r="E78" s="40" t="s">
        <v>203</v>
      </c>
      <c r="F78" s="44">
        <v>135.9872</v>
      </c>
      <c r="G78" s="44">
        <v>0.01</v>
      </c>
      <c r="H78" s="43" t="s">
        <v>229</v>
      </c>
    </row>
    <row r="79" spans="1:8" x14ac:dyDescent="0.2">
      <c r="A79" s="40" t="s">
        <v>52</v>
      </c>
      <c r="B79" s="41">
        <v>43327</v>
      </c>
      <c r="C79" s="40" t="s">
        <v>191</v>
      </c>
      <c r="D79" s="42">
        <v>3</v>
      </c>
      <c r="E79" s="40" t="s">
        <v>200</v>
      </c>
      <c r="F79" s="44">
        <v>204.91722499999997</v>
      </c>
      <c r="G79" s="44">
        <v>1.22</v>
      </c>
      <c r="H79" s="51" t="s">
        <v>241</v>
      </c>
    </row>
    <row r="80" spans="1:8" x14ac:dyDescent="0.2">
      <c r="A80" s="40" t="s">
        <v>53</v>
      </c>
      <c r="B80" s="41">
        <v>43327</v>
      </c>
      <c r="C80" s="40" t="s">
        <v>191</v>
      </c>
      <c r="D80" s="42">
        <v>3</v>
      </c>
      <c r="E80" s="40" t="s">
        <v>201</v>
      </c>
      <c r="F80" s="44">
        <v>204.91722499999997</v>
      </c>
      <c r="G80" s="44">
        <v>2.31</v>
      </c>
      <c r="H80" s="51" t="s">
        <v>241</v>
      </c>
    </row>
    <row r="81" spans="1:8" x14ac:dyDescent="0.2">
      <c r="A81" s="40" t="s">
        <v>35</v>
      </c>
      <c r="B81" s="41">
        <v>43327</v>
      </c>
      <c r="C81" s="40" t="s">
        <v>38</v>
      </c>
      <c r="D81" s="42">
        <v>4</v>
      </c>
      <c r="E81" s="40" t="s">
        <v>203</v>
      </c>
      <c r="F81" s="44">
        <v>122.0934</v>
      </c>
      <c r="G81" s="44">
        <v>0.14000000000000001</v>
      </c>
      <c r="H81" s="43" t="s">
        <v>230</v>
      </c>
    </row>
    <row r="82" spans="1:8" x14ac:dyDescent="0.2">
      <c r="A82" s="40" t="s">
        <v>40</v>
      </c>
      <c r="B82" s="41">
        <v>43327</v>
      </c>
      <c r="C82" s="40" t="s">
        <v>50</v>
      </c>
      <c r="D82" s="42">
        <v>4</v>
      </c>
      <c r="E82" s="40" t="s">
        <v>203</v>
      </c>
      <c r="F82" s="44">
        <v>113.95954999999999</v>
      </c>
      <c r="G82" s="44">
        <v>0.01</v>
      </c>
      <c r="H82" s="43" t="s">
        <v>230</v>
      </c>
    </row>
    <row r="83" spans="1:8" x14ac:dyDescent="0.2">
      <c r="A83" s="40" t="s">
        <v>52</v>
      </c>
      <c r="B83" s="41">
        <v>43328</v>
      </c>
      <c r="C83" s="40" t="s">
        <v>192</v>
      </c>
      <c r="D83" s="42">
        <v>2</v>
      </c>
      <c r="E83" s="40" t="s">
        <v>200</v>
      </c>
      <c r="F83" s="44">
        <v>146.09675000000001</v>
      </c>
      <c r="G83" s="44">
        <v>1.22</v>
      </c>
      <c r="H83" s="51" t="s">
        <v>241</v>
      </c>
    </row>
    <row r="84" spans="1:8" x14ac:dyDescent="0.2">
      <c r="A84" s="40" t="s">
        <v>53</v>
      </c>
      <c r="B84" s="41">
        <v>43328</v>
      </c>
      <c r="C84" s="40" t="s">
        <v>192</v>
      </c>
      <c r="D84" s="42">
        <v>2</v>
      </c>
      <c r="E84" s="40" t="s">
        <v>201</v>
      </c>
      <c r="F84" s="44">
        <v>146.09675000000001</v>
      </c>
      <c r="G84" s="44">
        <v>2.31</v>
      </c>
      <c r="H84" s="51" t="s">
        <v>241</v>
      </c>
    </row>
    <row r="85" spans="1:8" x14ac:dyDescent="0.2">
      <c r="A85" s="40" t="s">
        <v>35</v>
      </c>
      <c r="B85" s="41">
        <v>43328</v>
      </c>
      <c r="C85" s="40" t="s">
        <v>38</v>
      </c>
      <c r="D85" s="42">
        <v>4</v>
      </c>
      <c r="E85" s="40" t="s">
        <v>203</v>
      </c>
      <c r="F85" s="44">
        <v>104.26922499999999</v>
      </c>
      <c r="G85" s="44">
        <v>0.14000000000000001</v>
      </c>
      <c r="H85" s="43" t="s">
        <v>231</v>
      </c>
    </row>
    <row r="86" spans="1:8" x14ac:dyDescent="0.2">
      <c r="A86" s="40" t="s">
        <v>40</v>
      </c>
      <c r="B86" s="41">
        <v>43328</v>
      </c>
      <c r="C86" s="40" t="s">
        <v>42</v>
      </c>
      <c r="D86" s="42">
        <v>4</v>
      </c>
      <c r="E86" s="40" t="s">
        <v>203</v>
      </c>
      <c r="F86" s="44">
        <v>98.853449999999995</v>
      </c>
      <c r="G86" s="44">
        <v>0.01</v>
      </c>
      <c r="H86" s="43" t="s">
        <v>231</v>
      </c>
    </row>
    <row r="87" spans="1:8" x14ac:dyDescent="0.2">
      <c r="A87" s="40" t="s">
        <v>35</v>
      </c>
      <c r="B87" s="41">
        <v>43329</v>
      </c>
      <c r="C87" s="40" t="s">
        <v>38</v>
      </c>
      <c r="D87" s="42">
        <v>4</v>
      </c>
      <c r="E87" s="40" t="s">
        <v>203</v>
      </c>
      <c r="F87" s="44">
        <v>95.279574999999994</v>
      </c>
      <c r="G87" s="44">
        <v>0.14000000000000001</v>
      </c>
      <c r="H87" s="43" t="s">
        <v>232</v>
      </c>
    </row>
    <row r="88" spans="1:8" ht="20.25" customHeight="1" x14ac:dyDescent="0.2">
      <c r="A88" s="40" t="s">
        <v>40</v>
      </c>
      <c r="B88" s="41">
        <v>43329</v>
      </c>
      <c r="C88" s="40" t="s">
        <v>42</v>
      </c>
      <c r="D88" s="42">
        <v>4</v>
      </c>
      <c r="E88" s="40" t="s">
        <v>203</v>
      </c>
      <c r="F88" s="44">
        <v>88.095524999999995</v>
      </c>
      <c r="G88" s="44">
        <v>0.01</v>
      </c>
      <c r="H88" s="43" t="s">
        <v>232</v>
      </c>
    </row>
    <row r="89" spans="1:8" ht="25.5" x14ac:dyDescent="0.2">
      <c r="A89" s="40" t="s">
        <v>183</v>
      </c>
      <c r="B89" s="41">
        <v>43332</v>
      </c>
      <c r="C89" s="40" t="s">
        <v>33</v>
      </c>
      <c r="D89" s="42">
        <v>2</v>
      </c>
      <c r="E89" s="40" t="s">
        <v>172</v>
      </c>
      <c r="F89" s="44" t="s">
        <v>216</v>
      </c>
      <c r="G89" s="44">
        <v>1.93</v>
      </c>
      <c r="H89" s="43" t="s">
        <v>175</v>
      </c>
    </row>
    <row r="90" spans="1:8" ht="51" x14ac:dyDescent="0.2">
      <c r="A90" s="40" t="s">
        <v>167</v>
      </c>
      <c r="B90" s="41">
        <v>43332</v>
      </c>
      <c r="C90" s="40" t="s">
        <v>33</v>
      </c>
      <c r="D90" s="42">
        <v>2</v>
      </c>
      <c r="E90" s="40" t="s">
        <v>172</v>
      </c>
      <c r="F90" s="44" t="s">
        <v>216</v>
      </c>
      <c r="G90" s="44">
        <v>7</v>
      </c>
      <c r="H90" s="43" t="s">
        <v>180</v>
      </c>
    </row>
    <row r="91" spans="1:8" x14ac:dyDescent="0.2">
      <c r="A91" s="40" t="s">
        <v>35</v>
      </c>
      <c r="B91" s="41">
        <v>43332</v>
      </c>
      <c r="C91" s="40" t="s">
        <v>47</v>
      </c>
      <c r="D91" s="42">
        <v>3</v>
      </c>
      <c r="E91" s="40" t="s">
        <v>203</v>
      </c>
      <c r="F91" s="44">
        <v>86.885300000000001</v>
      </c>
      <c r="G91" s="44">
        <v>0.14000000000000001</v>
      </c>
      <c r="H91" s="43" t="s">
        <v>233</v>
      </c>
    </row>
    <row r="92" spans="1:8" x14ac:dyDescent="0.2">
      <c r="A92" s="40" t="s">
        <v>40</v>
      </c>
      <c r="B92" s="41">
        <v>43332</v>
      </c>
      <c r="C92" s="40" t="s">
        <v>50</v>
      </c>
      <c r="D92" s="42">
        <v>4</v>
      </c>
      <c r="E92" s="40" t="s">
        <v>203</v>
      </c>
      <c r="F92" s="44">
        <v>95.786225000000002</v>
      </c>
      <c r="G92" s="44">
        <v>0.01</v>
      </c>
      <c r="H92" s="43" t="s">
        <v>233</v>
      </c>
    </row>
    <row r="93" spans="1:8" x14ac:dyDescent="0.2">
      <c r="A93" s="40" t="s">
        <v>35</v>
      </c>
      <c r="B93" s="41">
        <v>43333</v>
      </c>
      <c r="C93" s="40" t="s">
        <v>47</v>
      </c>
      <c r="D93" s="42">
        <v>3</v>
      </c>
      <c r="E93" s="40" t="s">
        <v>203</v>
      </c>
      <c r="F93" s="44">
        <v>85.138649999999998</v>
      </c>
      <c r="G93" s="44">
        <v>0.14000000000000001</v>
      </c>
      <c r="H93" s="43" t="s">
        <v>234</v>
      </c>
    </row>
    <row r="94" spans="1:8" x14ac:dyDescent="0.2">
      <c r="A94" s="40" t="s">
        <v>40</v>
      </c>
      <c r="B94" s="41">
        <v>43333</v>
      </c>
      <c r="C94" s="40" t="s">
        <v>42</v>
      </c>
      <c r="D94" s="42">
        <v>4</v>
      </c>
      <c r="E94" s="40" t="s">
        <v>203</v>
      </c>
      <c r="F94" s="44">
        <v>94.148775000000001</v>
      </c>
      <c r="G94" s="44">
        <v>0.01</v>
      </c>
      <c r="H94" s="43" t="s">
        <v>234</v>
      </c>
    </row>
    <row r="95" spans="1:8" x14ac:dyDescent="0.2">
      <c r="A95" s="40" t="s">
        <v>52</v>
      </c>
      <c r="B95" s="41">
        <v>43334</v>
      </c>
      <c r="C95" s="40" t="s">
        <v>197</v>
      </c>
      <c r="D95" s="42">
        <v>3</v>
      </c>
      <c r="E95" s="40" t="s">
        <v>200</v>
      </c>
      <c r="F95" s="44">
        <v>109.23407499999999</v>
      </c>
      <c r="G95" s="44">
        <v>1.22</v>
      </c>
      <c r="H95" s="51" t="s">
        <v>241</v>
      </c>
    </row>
    <row r="96" spans="1:8" x14ac:dyDescent="0.2">
      <c r="A96" s="40" t="s">
        <v>40</v>
      </c>
      <c r="B96" s="41">
        <v>43334</v>
      </c>
      <c r="C96" s="40" t="s">
        <v>29</v>
      </c>
      <c r="D96" s="42">
        <v>3</v>
      </c>
      <c r="E96" s="40" t="s">
        <v>203</v>
      </c>
      <c r="F96" s="44">
        <v>80.369574999999998</v>
      </c>
      <c r="G96" s="44">
        <v>0.01</v>
      </c>
      <c r="H96" s="43" t="s">
        <v>235</v>
      </c>
    </row>
    <row r="97" spans="1:8" x14ac:dyDescent="0.2">
      <c r="A97" s="40" t="s">
        <v>40</v>
      </c>
      <c r="B97" s="41">
        <v>43335</v>
      </c>
      <c r="C97" s="40" t="s">
        <v>33</v>
      </c>
      <c r="D97" s="42">
        <v>2</v>
      </c>
      <c r="E97" s="40" t="s">
        <v>203</v>
      </c>
      <c r="F97" s="44">
        <v>75.991399999999999</v>
      </c>
      <c r="G97" s="44">
        <v>0.01</v>
      </c>
      <c r="H97" s="43" t="s">
        <v>236</v>
      </c>
    </row>
    <row r="98" spans="1:8" x14ac:dyDescent="0.2">
      <c r="A98" s="40" t="s">
        <v>52</v>
      </c>
      <c r="B98" s="41">
        <v>43356</v>
      </c>
      <c r="C98" s="40" t="s">
        <v>45</v>
      </c>
      <c r="D98" s="42">
        <v>2</v>
      </c>
      <c r="E98" s="40" t="s">
        <v>200</v>
      </c>
      <c r="F98" s="44">
        <v>362.81314999999995</v>
      </c>
      <c r="G98" s="44">
        <v>1.22</v>
      </c>
      <c r="H98" s="51" t="s">
        <v>241</v>
      </c>
    </row>
    <row r="99" spans="1:8" x14ac:dyDescent="0.2">
      <c r="A99" s="40" t="s">
        <v>53</v>
      </c>
      <c r="B99" s="41">
        <v>43356</v>
      </c>
      <c r="C99" s="40" t="s">
        <v>45</v>
      </c>
      <c r="D99" s="42">
        <v>2</v>
      </c>
      <c r="E99" s="40" t="s">
        <v>201</v>
      </c>
      <c r="F99" s="44">
        <v>429.19515000000001</v>
      </c>
      <c r="G99" s="44">
        <v>2.65</v>
      </c>
      <c r="H99" s="51" t="s">
        <v>241</v>
      </c>
    </row>
    <row r="100" spans="1:8" x14ac:dyDescent="0.2">
      <c r="A100" s="40" t="s">
        <v>52</v>
      </c>
      <c r="B100" s="41">
        <v>43357</v>
      </c>
      <c r="C100" s="40" t="s">
        <v>188</v>
      </c>
      <c r="D100" s="42">
        <v>2</v>
      </c>
      <c r="E100" s="40" t="s">
        <v>200</v>
      </c>
      <c r="F100" s="44">
        <v>161.00585000000001</v>
      </c>
      <c r="G100" s="44">
        <v>1.1000000000000001</v>
      </c>
      <c r="H100" s="51" t="s">
        <v>241</v>
      </c>
    </row>
    <row r="101" spans="1:8" x14ac:dyDescent="0.2">
      <c r="A101" s="40" t="s">
        <v>53</v>
      </c>
      <c r="B101" s="41">
        <v>43357</v>
      </c>
      <c r="C101" s="40" t="s">
        <v>188</v>
      </c>
      <c r="D101" s="42">
        <v>2</v>
      </c>
      <c r="E101" s="40" t="s">
        <v>201</v>
      </c>
      <c r="F101" s="44">
        <v>161.00585000000001</v>
      </c>
      <c r="G101" s="44">
        <v>2.65</v>
      </c>
      <c r="H101" s="51" t="s">
        <v>241</v>
      </c>
    </row>
    <row r="102" spans="1:8" ht="38.25" x14ac:dyDescent="0.2">
      <c r="A102" s="40" t="s">
        <v>183</v>
      </c>
      <c r="B102" s="41">
        <v>43358</v>
      </c>
      <c r="C102" s="40" t="s">
        <v>33</v>
      </c>
      <c r="D102" s="42">
        <v>2</v>
      </c>
      <c r="E102" s="40" t="s">
        <v>172</v>
      </c>
      <c r="F102" s="44" t="s">
        <v>217</v>
      </c>
      <c r="G102" s="44">
        <v>1.81</v>
      </c>
      <c r="H102" s="43" t="s">
        <v>176</v>
      </c>
    </row>
    <row r="103" spans="1:8" ht="25.5" x14ac:dyDescent="0.2">
      <c r="A103" s="40" t="s">
        <v>167</v>
      </c>
      <c r="B103" s="41">
        <v>43358</v>
      </c>
      <c r="C103" s="40" t="s">
        <v>33</v>
      </c>
      <c r="D103" s="42">
        <v>2</v>
      </c>
      <c r="E103" s="40" t="s">
        <v>172</v>
      </c>
      <c r="F103" s="44" t="s">
        <v>217</v>
      </c>
      <c r="G103" s="44">
        <v>5</v>
      </c>
      <c r="H103" s="43" t="s">
        <v>177</v>
      </c>
    </row>
    <row r="104" spans="1:8" ht="25.5" x14ac:dyDescent="0.2">
      <c r="A104" s="40" t="s">
        <v>183</v>
      </c>
      <c r="B104" s="41">
        <v>43360</v>
      </c>
      <c r="C104" s="40" t="s">
        <v>33</v>
      </c>
      <c r="D104" s="42">
        <v>2</v>
      </c>
      <c r="E104" s="40" t="s">
        <v>172</v>
      </c>
      <c r="F104" s="44" t="s">
        <v>218</v>
      </c>
      <c r="G104" s="44">
        <v>1.81</v>
      </c>
      <c r="H104" s="43" t="s">
        <v>178</v>
      </c>
    </row>
    <row r="105" spans="1:8" ht="25.5" x14ac:dyDescent="0.2">
      <c r="A105" s="40" t="s">
        <v>167</v>
      </c>
      <c r="B105" s="41">
        <v>43360</v>
      </c>
      <c r="C105" s="40" t="s">
        <v>33</v>
      </c>
      <c r="D105" s="42">
        <v>2</v>
      </c>
      <c r="E105" s="40" t="s">
        <v>172</v>
      </c>
      <c r="F105" s="44" t="s">
        <v>218</v>
      </c>
      <c r="G105" s="44">
        <v>4.5</v>
      </c>
      <c r="H105" s="43" t="s">
        <v>179</v>
      </c>
    </row>
    <row r="106" spans="1:8" x14ac:dyDescent="0.2">
      <c r="A106" s="40" t="s">
        <v>40</v>
      </c>
      <c r="B106" s="41">
        <v>43363</v>
      </c>
      <c r="C106" s="40" t="s">
        <v>33</v>
      </c>
      <c r="D106" s="42">
        <v>2</v>
      </c>
      <c r="E106" s="40" t="s">
        <v>203</v>
      </c>
      <c r="F106" s="44">
        <v>77.692575000000005</v>
      </c>
      <c r="G106" s="44">
        <v>0.1</v>
      </c>
      <c r="H106" s="43" t="s">
        <v>237</v>
      </c>
    </row>
    <row r="107" spans="1:8" x14ac:dyDescent="0.2">
      <c r="A107" s="40" t="s">
        <v>52</v>
      </c>
      <c r="B107" s="41">
        <v>43370</v>
      </c>
      <c r="C107" s="40" t="s">
        <v>45</v>
      </c>
      <c r="D107" s="42">
        <v>2</v>
      </c>
      <c r="E107" s="40" t="s">
        <v>200</v>
      </c>
      <c r="F107" s="44">
        <v>170.826325</v>
      </c>
      <c r="G107" s="44">
        <v>1.1000000000000001</v>
      </c>
      <c r="H107" s="51" t="s">
        <v>241</v>
      </c>
    </row>
    <row r="108" spans="1:8" x14ac:dyDescent="0.2">
      <c r="A108" s="40" t="s">
        <v>53</v>
      </c>
      <c r="B108" s="41">
        <v>43370</v>
      </c>
      <c r="C108" s="40" t="s">
        <v>45</v>
      </c>
      <c r="D108" s="42">
        <v>2</v>
      </c>
      <c r="E108" s="40" t="s">
        <v>201</v>
      </c>
      <c r="F108" s="44">
        <v>170.826325</v>
      </c>
      <c r="G108" s="44">
        <v>2.65</v>
      </c>
      <c r="H108" s="51" t="s">
        <v>241</v>
      </c>
    </row>
    <row r="109" spans="1:8" ht="25.5" x14ac:dyDescent="0.2">
      <c r="A109" s="40" t="s">
        <v>35</v>
      </c>
      <c r="B109" s="41">
        <v>43370</v>
      </c>
      <c r="C109" s="40" t="s">
        <v>38</v>
      </c>
      <c r="D109" s="42">
        <v>4</v>
      </c>
      <c r="E109" s="40" t="s">
        <v>203</v>
      </c>
      <c r="F109" s="44">
        <v>86.759625</v>
      </c>
      <c r="G109" s="44">
        <v>0.13</v>
      </c>
      <c r="H109" s="43" t="s">
        <v>238</v>
      </c>
    </row>
    <row r="110" spans="1:8" ht="25.5" x14ac:dyDescent="0.2">
      <c r="A110" s="40" t="s">
        <v>40</v>
      </c>
      <c r="B110" s="41">
        <v>43370</v>
      </c>
      <c r="C110" s="40" t="s">
        <v>38</v>
      </c>
      <c r="D110" s="42">
        <v>4</v>
      </c>
      <c r="E110" s="40" t="s">
        <v>203</v>
      </c>
      <c r="F110" s="44">
        <v>84.06989999999999</v>
      </c>
      <c r="G110" s="44">
        <v>0.1</v>
      </c>
      <c r="H110" s="43" t="s">
        <v>238</v>
      </c>
    </row>
    <row r="111" spans="1:8" x14ac:dyDescent="0.2">
      <c r="A111" s="40" t="s">
        <v>52</v>
      </c>
      <c r="B111" s="41">
        <v>43375</v>
      </c>
      <c r="C111" s="40" t="s">
        <v>45</v>
      </c>
      <c r="D111" s="42">
        <v>2</v>
      </c>
      <c r="E111" s="40" t="s">
        <v>200</v>
      </c>
      <c r="F111" s="44">
        <v>235.86577499999999</v>
      </c>
      <c r="G111" s="44">
        <v>1.1000000000000001</v>
      </c>
      <c r="H111" s="51" t="s">
        <v>241</v>
      </c>
    </row>
    <row r="112" spans="1:8" x14ac:dyDescent="0.2">
      <c r="A112" s="40" t="s">
        <v>53</v>
      </c>
      <c r="B112" s="41">
        <v>43375</v>
      </c>
      <c r="C112" s="40" t="s">
        <v>45</v>
      </c>
      <c r="D112" s="42">
        <v>2</v>
      </c>
      <c r="E112" s="40" t="s">
        <v>201</v>
      </c>
      <c r="F112" s="44">
        <v>248.62629999999999</v>
      </c>
      <c r="G112" s="44">
        <v>2.5299999999999998</v>
      </c>
      <c r="H112" s="51" t="s">
        <v>241</v>
      </c>
    </row>
    <row r="113" spans="1:8" x14ac:dyDescent="0.2">
      <c r="A113" s="40" t="s">
        <v>40</v>
      </c>
      <c r="B113" s="41">
        <v>43390</v>
      </c>
      <c r="C113" s="40" t="s">
        <v>33</v>
      </c>
      <c r="D113" s="42">
        <v>2</v>
      </c>
      <c r="E113" s="40" t="s">
        <v>203</v>
      </c>
      <c r="F113" s="44">
        <v>79.166925000000006</v>
      </c>
      <c r="G113" s="44">
        <v>0.1</v>
      </c>
      <c r="H113" s="43" t="s">
        <v>239</v>
      </c>
    </row>
    <row r="114" spans="1:8" x14ac:dyDescent="0.2">
      <c r="A114" s="40" t="s">
        <v>40</v>
      </c>
      <c r="B114" s="41">
        <v>43391</v>
      </c>
      <c r="C114" s="40" t="s">
        <v>33</v>
      </c>
      <c r="D114" s="42">
        <v>2</v>
      </c>
      <c r="E114" s="40" t="s">
        <v>203</v>
      </c>
      <c r="F114" s="44">
        <v>79.824674999999999</v>
      </c>
      <c r="G114" s="44">
        <v>0.1</v>
      </c>
      <c r="H114" s="43" t="s">
        <v>239</v>
      </c>
    </row>
    <row r="115" spans="1:8" x14ac:dyDescent="0.2">
      <c r="A115" s="40" t="s">
        <v>52</v>
      </c>
      <c r="B115" s="41">
        <v>43392</v>
      </c>
      <c r="C115" s="40" t="s">
        <v>45</v>
      </c>
      <c r="D115" s="42">
        <v>2</v>
      </c>
      <c r="E115" s="40" t="s">
        <v>200</v>
      </c>
      <c r="F115" s="44">
        <v>118.01495</v>
      </c>
      <c r="G115" s="44">
        <v>1.1000000000000001</v>
      </c>
      <c r="H115" s="51" t="s">
        <v>241</v>
      </c>
    </row>
    <row r="116" spans="1:8" x14ac:dyDescent="0.2">
      <c r="A116" s="40" t="s">
        <v>53</v>
      </c>
      <c r="B116" s="41">
        <v>43392</v>
      </c>
      <c r="C116" s="40" t="s">
        <v>45</v>
      </c>
      <c r="D116" s="42">
        <v>2</v>
      </c>
      <c r="E116" s="40" t="s">
        <v>201</v>
      </c>
      <c r="F116" s="44">
        <v>129.39224999999999</v>
      </c>
      <c r="G116" s="44">
        <v>2.4500000000000002</v>
      </c>
      <c r="H116" s="51" t="s">
        <v>241</v>
      </c>
    </row>
  </sheetData>
  <sortState ref="A4:H116">
    <sortCondition ref="B4:B116"/>
    <sortCondition ref="A4:A116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0.39997558519241921"/>
  </sheetPr>
  <dimension ref="A1:P102"/>
  <sheetViews>
    <sheetView workbookViewId="0">
      <pane xSplit="1" topLeftCell="B1" activePane="topRight" state="frozen"/>
      <selection pane="topRight" activeCell="A32" sqref="A32:XFD32"/>
    </sheetView>
  </sheetViews>
  <sheetFormatPr defaultColWidth="22.7109375" defaultRowHeight="12.75" x14ac:dyDescent="0.2"/>
  <cols>
    <col min="1" max="1" width="38" style="1" customWidth="1"/>
    <col min="2" max="2" width="10.85546875" style="1" bestFit="1" customWidth="1"/>
    <col min="3" max="3" width="10.140625" style="1" bestFit="1" customWidth="1"/>
    <col min="4" max="4" width="38.140625" style="1" bestFit="1" customWidth="1"/>
    <col min="5" max="5" width="10.42578125" style="1" bestFit="1" customWidth="1"/>
    <col min="6" max="6" width="20.140625" style="1" customWidth="1"/>
    <col min="7" max="7" width="29.85546875" style="1" customWidth="1"/>
    <col min="8" max="8" width="10.42578125" style="1" customWidth="1"/>
    <col min="9" max="9" width="25.7109375" style="1" customWidth="1"/>
    <col min="10" max="10" width="25" style="1" customWidth="1"/>
    <col min="11" max="11" width="58.28515625" style="1" customWidth="1"/>
    <col min="12" max="12" width="31.85546875" style="1" bestFit="1" customWidth="1"/>
    <col min="13" max="13" width="67.28515625" style="1" bestFit="1" customWidth="1"/>
    <col min="14" max="16384" width="22.7109375" style="1"/>
  </cols>
  <sheetData>
    <row r="1" spans="1:16" x14ac:dyDescent="0.2">
      <c r="A1" s="30" t="s">
        <v>170</v>
      </c>
      <c r="B1" s="34"/>
      <c r="C1" s="34"/>
      <c r="D1" s="34"/>
      <c r="E1" s="35"/>
      <c r="F1" s="35"/>
      <c r="G1" s="35"/>
      <c r="H1" s="35"/>
      <c r="I1" s="34"/>
      <c r="J1" s="36"/>
      <c r="K1" s="34"/>
      <c r="L1" s="36"/>
      <c r="M1" s="36"/>
    </row>
    <row r="2" spans="1:16" x14ac:dyDescent="0.2">
      <c r="A2" s="32"/>
      <c r="B2" s="32"/>
      <c r="C2" s="32"/>
      <c r="D2" s="31"/>
      <c r="E2" s="31"/>
      <c r="F2" s="31"/>
      <c r="G2" s="31"/>
      <c r="H2" s="31"/>
      <c r="I2" s="32"/>
      <c r="J2" s="33"/>
      <c r="K2" s="32"/>
      <c r="L2" s="33"/>
      <c r="M2" s="33"/>
    </row>
    <row r="3" spans="1:16" x14ac:dyDescent="0.2">
      <c r="A3" s="4" t="s">
        <v>20</v>
      </c>
      <c r="B3" s="4" t="s">
        <v>22</v>
      </c>
      <c r="C3" s="4" t="s">
        <v>21</v>
      </c>
      <c r="D3" s="20" t="s">
        <v>0</v>
      </c>
      <c r="E3" s="21" t="s">
        <v>1</v>
      </c>
      <c r="F3" s="22" t="s">
        <v>2</v>
      </c>
      <c r="G3" s="22" t="s">
        <v>3</v>
      </c>
      <c r="H3" s="22" t="s">
        <v>9</v>
      </c>
      <c r="I3" s="22" t="s">
        <v>19</v>
      </c>
      <c r="J3" s="22" t="s">
        <v>24</v>
      </c>
      <c r="K3" s="6" t="s">
        <v>17</v>
      </c>
      <c r="L3" s="22" t="s">
        <v>169</v>
      </c>
      <c r="M3" s="22" t="s">
        <v>168</v>
      </c>
    </row>
    <row r="4" spans="1:16" x14ac:dyDescent="0.2">
      <c r="A4" s="47" t="s">
        <v>64</v>
      </c>
      <c r="B4" s="3" t="s">
        <v>10</v>
      </c>
      <c r="C4" s="3" t="s">
        <v>11</v>
      </c>
      <c r="D4" s="23" t="s">
        <v>8</v>
      </c>
      <c r="E4" s="24">
        <v>43287</v>
      </c>
      <c r="F4" s="25" t="s">
        <v>38</v>
      </c>
      <c r="G4" s="26">
        <v>4</v>
      </c>
      <c r="H4" s="25" t="s">
        <v>9</v>
      </c>
      <c r="I4" s="27">
        <v>0.38159999251365662</v>
      </c>
      <c r="J4" s="28">
        <v>0</v>
      </c>
      <c r="K4" s="7"/>
      <c r="L4" s="28">
        <v>1.0900000000000001</v>
      </c>
      <c r="M4" s="28">
        <v>-0.70840000748634346</v>
      </c>
      <c r="P4" s="5"/>
    </row>
    <row r="5" spans="1:16" x14ac:dyDescent="0.2">
      <c r="A5" s="47" t="s">
        <v>65</v>
      </c>
      <c r="B5" s="3" t="s">
        <v>10</v>
      </c>
      <c r="C5" s="3" t="s">
        <v>11</v>
      </c>
      <c r="D5" s="23" t="s">
        <v>8</v>
      </c>
      <c r="E5" s="24">
        <v>43291</v>
      </c>
      <c r="F5" s="25" t="s">
        <v>38</v>
      </c>
      <c r="G5" s="26">
        <v>4</v>
      </c>
      <c r="H5" s="25" t="s">
        <v>9</v>
      </c>
      <c r="I5" s="45">
        <v>0.38159999251365662</v>
      </c>
      <c r="J5" s="28">
        <v>0</v>
      </c>
      <c r="K5" s="7"/>
      <c r="L5" s="28">
        <v>1.0900000000000001</v>
      </c>
      <c r="M5" s="28">
        <v>-0.70840000748634346</v>
      </c>
      <c r="P5" s="5"/>
    </row>
    <row r="6" spans="1:16" x14ac:dyDescent="0.2">
      <c r="A6" s="18" t="s">
        <v>66</v>
      </c>
      <c r="B6" s="3" t="s">
        <v>14</v>
      </c>
      <c r="C6" s="3" t="s">
        <v>11</v>
      </c>
      <c r="D6" s="23" t="s">
        <v>8</v>
      </c>
      <c r="E6" s="24">
        <v>43292</v>
      </c>
      <c r="F6" s="25" t="s">
        <v>45</v>
      </c>
      <c r="G6" s="26">
        <v>2</v>
      </c>
      <c r="H6" s="25" t="s">
        <v>9</v>
      </c>
      <c r="I6" s="27">
        <v>0.38159999251365662</v>
      </c>
      <c r="J6" s="28">
        <v>3.1599992513656638E-2</v>
      </c>
      <c r="K6" s="7" t="s">
        <v>181</v>
      </c>
      <c r="L6" s="28">
        <v>0.35</v>
      </c>
      <c r="M6" s="28">
        <v>3.1599992513656638E-2</v>
      </c>
      <c r="P6" s="5"/>
    </row>
    <row r="7" spans="1:16" x14ac:dyDescent="0.2">
      <c r="A7" s="18" t="s">
        <v>67</v>
      </c>
      <c r="B7" s="3" t="s">
        <v>14</v>
      </c>
      <c r="C7" s="3" t="s">
        <v>11</v>
      </c>
      <c r="D7" s="23" t="s">
        <v>8</v>
      </c>
      <c r="E7" s="24">
        <v>43293</v>
      </c>
      <c r="F7" s="25" t="s">
        <v>45</v>
      </c>
      <c r="G7" s="26">
        <v>2</v>
      </c>
      <c r="H7" s="25" t="s">
        <v>9</v>
      </c>
      <c r="I7" s="27">
        <v>0.38159999251365662</v>
      </c>
      <c r="J7" s="28">
        <v>3.1599992513656638E-2</v>
      </c>
      <c r="K7" s="7" t="s">
        <v>181</v>
      </c>
      <c r="L7" s="28">
        <v>0.35</v>
      </c>
      <c r="M7" s="28">
        <v>3.1599992513656638E-2</v>
      </c>
      <c r="P7" s="5"/>
    </row>
    <row r="8" spans="1:16" x14ac:dyDescent="0.2">
      <c r="A8" s="18" t="s">
        <v>68</v>
      </c>
      <c r="B8" s="3" t="s">
        <v>12</v>
      </c>
      <c r="C8" s="3" t="s">
        <v>11</v>
      </c>
      <c r="D8" s="23" t="s">
        <v>8</v>
      </c>
      <c r="E8" s="24">
        <v>43297</v>
      </c>
      <c r="F8" s="25" t="s">
        <v>47</v>
      </c>
      <c r="G8" s="26">
        <v>3</v>
      </c>
      <c r="H8" s="25" t="s">
        <v>9</v>
      </c>
      <c r="I8" s="27">
        <v>0.38159999251365662</v>
      </c>
      <c r="J8" s="28">
        <v>0</v>
      </c>
      <c r="K8" s="7" t="s">
        <v>181</v>
      </c>
      <c r="L8" s="28">
        <v>0.51</v>
      </c>
      <c r="M8" s="28">
        <v>-0.12840000748634339</v>
      </c>
      <c r="P8" s="5"/>
    </row>
    <row r="9" spans="1:16" x14ac:dyDescent="0.2">
      <c r="A9" s="18" t="s">
        <v>69</v>
      </c>
      <c r="B9" s="3" t="s">
        <v>14</v>
      </c>
      <c r="C9" s="3" t="s">
        <v>11</v>
      </c>
      <c r="D9" s="23" t="s">
        <v>8</v>
      </c>
      <c r="E9" s="24">
        <v>43299</v>
      </c>
      <c r="F9" s="25" t="s">
        <v>45</v>
      </c>
      <c r="G9" s="26">
        <v>2</v>
      </c>
      <c r="H9" s="25" t="s">
        <v>9</v>
      </c>
      <c r="I9" s="46">
        <v>0.38159999251365662</v>
      </c>
      <c r="J9" s="28">
        <v>3.1599992513656638E-2</v>
      </c>
      <c r="K9" s="7" t="s">
        <v>181</v>
      </c>
      <c r="L9" s="28">
        <v>0.35</v>
      </c>
      <c r="M9" s="28">
        <v>3.1599992513656638E-2</v>
      </c>
      <c r="P9" s="5"/>
    </row>
    <row r="10" spans="1:16" x14ac:dyDescent="0.2">
      <c r="A10" s="18" t="s">
        <v>70</v>
      </c>
      <c r="B10" s="3" t="s">
        <v>12</v>
      </c>
      <c r="C10" s="3" t="s">
        <v>11</v>
      </c>
      <c r="D10" s="23" t="s">
        <v>8</v>
      </c>
      <c r="E10" s="24">
        <v>43304</v>
      </c>
      <c r="F10" s="25" t="s">
        <v>47</v>
      </c>
      <c r="G10" s="26">
        <v>3</v>
      </c>
      <c r="H10" s="25" t="s">
        <v>9</v>
      </c>
      <c r="I10" s="27">
        <v>0.38159999251365662</v>
      </c>
      <c r="J10" s="28">
        <v>0</v>
      </c>
      <c r="K10" s="7"/>
      <c r="L10" s="28">
        <v>0.51</v>
      </c>
      <c r="M10" s="28">
        <v>-0.12840000748634339</v>
      </c>
      <c r="P10" s="5"/>
    </row>
    <row r="11" spans="1:16" x14ac:dyDescent="0.2">
      <c r="A11" s="18" t="s">
        <v>71</v>
      </c>
      <c r="B11" s="3" t="s">
        <v>14</v>
      </c>
      <c r="C11" s="3" t="s">
        <v>11</v>
      </c>
      <c r="D11" s="23" t="s">
        <v>8</v>
      </c>
      <c r="E11" s="24">
        <v>43305</v>
      </c>
      <c r="F11" s="25" t="s">
        <v>45</v>
      </c>
      <c r="G11" s="26">
        <v>2</v>
      </c>
      <c r="H11" s="25" t="s">
        <v>9</v>
      </c>
      <c r="I11" s="27">
        <v>0.38159999251365662</v>
      </c>
      <c r="J11" s="28">
        <v>3.1599992513656638E-2</v>
      </c>
      <c r="K11" s="7" t="s">
        <v>181</v>
      </c>
      <c r="L11" s="28">
        <v>0.35</v>
      </c>
      <c r="M11" s="28">
        <v>3.1599992513656638E-2</v>
      </c>
      <c r="P11" s="5"/>
    </row>
    <row r="12" spans="1:16" x14ac:dyDescent="0.2">
      <c r="A12" s="18" t="s">
        <v>72</v>
      </c>
      <c r="B12" s="3" t="s">
        <v>14</v>
      </c>
      <c r="C12" s="3" t="s">
        <v>11</v>
      </c>
      <c r="D12" s="23" t="s">
        <v>8</v>
      </c>
      <c r="E12" s="24">
        <v>43306</v>
      </c>
      <c r="F12" s="25" t="s">
        <v>45</v>
      </c>
      <c r="G12" s="26">
        <v>2</v>
      </c>
      <c r="H12" s="25" t="s">
        <v>9</v>
      </c>
      <c r="I12" s="46">
        <v>0.38159999251365662</v>
      </c>
      <c r="J12" s="28">
        <v>3.1599992513656638E-2</v>
      </c>
      <c r="K12" s="7" t="s">
        <v>181</v>
      </c>
      <c r="L12" s="28">
        <v>0.35</v>
      </c>
      <c r="M12" s="28">
        <v>3.1599992513656638E-2</v>
      </c>
      <c r="P12" s="5"/>
    </row>
    <row r="13" spans="1:16" x14ac:dyDescent="0.2">
      <c r="A13" s="18" t="s">
        <v>73</v>
      </c>
      <c r="B13" s="3" t="s">
        <v>14</v>
      </c>
      <c r="C13" s="3" t="s">
        <v>11</v>
      </c>
      <c r="D13" s="23" t="s">
        <v>8</v>
      </c>
      <c r="E13" s="24">
        <v>43313</v>
      </c>
      <c r="F13" s="25" t="s">
        <v>45</v>
      </c>
      <c r="G13" s="26">
        <v>2</v>
      </c>
      <c r="H13" s="25" t="s">
        <v>9</v>
      </c>
      <c r="I13" s="46">
        <v>0.14399999380111694</v>
      </c>
      <c r="J13" s="28">
        <v>2.3999993801116948E-2</v>
      </c>
      <c r="K13" s="7" t="s">
        <v>181</v>
      </c>
      <c r="L13" s="28">
        <v>0.12</v>
      </c>
      <c r="M13" s="28">
        <v>2.3999993801116948E-2</v>
      </c>
      <c r="P13" s="5"/>
    </row>
    <row r="14" spans="1:16" x14ac:dyDescent="0.2">
      <c r="A14" s="18" t="s">
        <v>74</v>
      </c>
      <c r="B14" s="3" t="s">
        <v>14</v>
      </c>
      <c r="C14" s="3" t="s">
        <v>11</v>
      </c>
      <c r="D14" s="23" t="s">
        <v>8</v>
      </c>
      <c r="E14" s="24">
        <v>43318</v>
      </c>
      <c r="F14" s="25" t="s">
        <v>45</v>
      </c>
      <c r="G14" s="26">
        <v>2</v>
      </c>
      <c r="H14" s="25" t="s">
        <v>9</v>
      </c>
      <c r="I14" s="27">
        <v>0.14399999380111694</v>
      </c>
      <c r="J14" s="28">
        <v>2.3999993801116948E-2</v>
      </c>
      <c r="K14" s="7" t="s">
        <v>181</v>
      </c>
      <c r="L14" s="28">
        <v>0.12</v>
      </c>
      <c r="M14" s="28">
        <v>2.3999993801116948E-2</v>
      </c>
      <c r="P14" s="5"/>
    </row>
    <row r="15" spans="1:16" x14ac:dyDescent="0.2">
      <c r="A15" s="18" t="s">
        <v>75</v>
      </c>
      <c r="B15" s="3" t="s">
        <v>10</v>
      </c>
      <c r="C15" s="3" t="s">
        <v>11</v>
      </c>
      <c r="D15" s="23" t="s">
        <v>8</v>
      </c>
      <c r="E15" s="24">
        <v>43319</v>
      </c>
      <c r="F15" s="25" t="s">
        <v>38</v>
      </c>
      <c r="G15" s="26">
        <v>4</v>
      </c>
      <c r="H15" s="25" t="s">
        <v>9</v>
      </c>
      <c r="I15" s="27">
        <v>0.14399999380111694</v>
      </c>
      <c r="J15" s="28">
        <v>0</v>
      </c>
      <c r="K15" s="7"/>
      <c r="L15" s="28">
        <v>0.15</v>
      </c>
      <c r="M15" s="28">
        <v>-6.0000061988830511E-3</v>
      </c>
      <c r="P15" s="5"/>
    </row>
    <row r="16" spans="1:16" x14ac:dyDescent="0.2">
      <c r="A16" s="18" t="s">
        <v>76</v>
      </c>
      <c r="B16" s="3" t="s">
        <v>10</v>
      </c>
      <c r="C16" s="3" t="s">
        <v>11</v>
      </c>
      <c r="D16" s="23" t="s">
        <v>8</v>
      </c>
      <c r="E16" s="24">
        <v>43320</v>
      </c>
      <c r="F16" s="25" t="s">
        <v>38</v>
      </c>
      <c r="G16" s="26">
        <v>4</v>
      </c>
      <c r="H16" s="25" t="s">
        <v>9</v>
      </c>
      <c r="I16" s="46">
        <v>0.14399999380111694</v>
      </c>
      <c r="J16" s="28">
        <v>0</v>
      </c>
      <c r="K16" s="7"/>
      <c r="L16" s="28">
        <v>0.15</v>
      </c>
      <c r="M16" s="28">
        <v>-6.0000061988830511E-3</v>
      </c>
      <c r="P16" s="5"/>
    </row>
    <row r="17" spans="1:16" x14ac:dyDescent="0.2">
      <c r="A17" s="18" t="s">
        <v>77</v>
      </c>
      <c r="B17" s="3" t="s">
        <v>14</v>
      </c>
      <c r="C17" s="3" t="s">
        <v>11</v>
      </c>
      <c r="D17" s="23" t="s">
        <v>8</v>
      </c>
      <c r="E17" s="24">
        <v>43321</v>
      </c>
      <c r="F17" s="25" t="s">
        <v>45</v>
      </c>
      <c r="G17" s="26">
        <v>2</v>
      </c>
      <c r="H17" s="25" t="s">
        <v>9</v>
      </c>
      <c r="I17" s="27">
        <v>0.14399999380111694</v>
      </c>
      <c r="J17" s="28">
        <v>2.3999993801116948E-2</v>
      </c>
      <c r="K17" s="7" t="s">
        <v>181</v>
      </c>
      <c r="L17" s="28">
        <v>0.12</v>
      </c>
      <c r="M17" s="28">
        <v>2.3999993801116948E-2</v>
      </c>
      <c r="P17" s="5"/>
    </row>
    <row r="18" spans="1:16" x14ac:dyDescent="0.2">
      <c r="A18" s="18" t="s">
        <v>78</v>
      </c>
      <c r="B18" s="3" t="s">
        <v>10</v>
      </c>
      <c r="C18" s="3" t="s">
        <v>11</v>
      </c>
      <c r="D18" s="23" t="s">
        <v>8</v>
      </c>
      <c r="E18" s="24">
        <v>43374</v>
      </c>
      <c r="F18" s="25" t="s">
        <v>38</v>
      </c>
      <c r="G18" s="26">
        <v>4</v>
      </c>
      <c r="H18" s="25" t="s">
        <v>9</v>
      </c>
      <c r="I18" s="46">
        <v>0.11699999868869781</v>
      </c>
      <c r="J18" s="28">
        <v>0</v>
      </c>
      <c r="K18" s="7"/>
      <c r="L18" s="28">
        <v>0.15</v>
      </c>
      <c r="M18" s="28">
        <v>-3.300000131130218E-2</v>
      </c>
      <c r="P18" s="5"/>
    </row>
    <row r="19" spans="1:16" x14ac:dyDescent="0.2">
      <c r="A19" s="18" t="s">
        <v>79</v>
      </c>
      <c r="B19" s="3" t="s">
        <v>14</v>
      </c>
      <c r="C19" s="3" t="s">
        <v>11</v>
      </c>
      <c r="D19" s="23" t="s">
        <v>8</v>
      </c>
      <c r="E19" s="24">
        <v>43391</v>
      </c>
      <c r="F19" s="25" t="s">
        <v>45</v>
      </c>
      <c r="G19" s="26">
        <v>2</v>
      </c>
      <c r="H19" s="25" t="s">
        <v>9</v>
      </c>
      <c r="I19" s="27">
        <v>0.11699999868869781</v>
      </c>
      <c r="J19" s="28">
        <v>0</v>
      </c>
      <c r="K19" s="7"/>
      <c r="L19" s="28">
        <v>0.12</v>
      </c>
      <c r="M19" s="28">
        <v>-3.0000013113021806E-3</v>
      </c>
      <c r="P19" s="5"/>
    </row>
    <row r="20" spans="1:16" x14ac:dyDescent="0.2">
      <c r="A20" s="18" t="s">
        <v>80</v>
      </c>
      <c r="B20" s="3" t="s">
        <v>14</v>
      </c>
      <c r="C20" s="3" t="s">
        <v>11</v>
      </c>
      <c r="D20" s="23" t="s">
        <v>8</v>
      </c>
      <c r="E20" s="24">
        <v>43392</v>
      </c>
      <c r="F20" s="25" t="s">
        <v>45</v>
      </c>
      <c r="G20" s="26">
        <v>2</v>
      </c>
      <c r="H20" s="25" t="s">
        <v>9</v>
      </c>
      <c r="I20" s="46">
        <v>0.11699999868869781</v>
      </c>
      <c r="J20" s="28">
        <v>0</v>
      </c>
      <c r="K20" s="7"/>
      <c r="L20" s="28">
        <v>0.12</v>
      </c>
      <c r="M20" s="28">
        <v>-3.0000013113021806E-3</v>
      </c>
      <c r="P20" s="5"/>
    </row>
    <row r="21" spans="1:16" x14ac:dyDescent="0.2">
      <c r="A21" s="18" t="s">
        <v>81</v>
      </c>
      <c r="B21" s="3" t="s">
        <v>14</v>
      </c>
      <c r="C21" s="3" t="s">
        <v>11</v>
      </c>
      <c r="D21" s="23" t="s">
        <v>8</v>
      </c>
      <c r="E21" s="24">
        <v>43395</v>
      </c>
      <c r="F21" s="25" t="s">
        <v>45</v>
      </c>
      <c r="G21" s="26">
        <v>2</v>
      </c>
      <c r="H21" s="25" t="s">
        <v>9</v>
      </c>
      <c r="I21" s="27">
        <v>0.11699999868869781</v>
      </c>
      <c r="J21" s="28">
        <v>0</v>
      </c>
      <c r="K21" s="7"/>
      <c r="L21" s="28">
        <v>0.12</v>
      </c>
      <c r="M21" s="28">
        <v>-3.0000013113021806E-3</v>
      </c>
      <c r="P21" s="5"/>
    </row>
    <row r="22" spans="1:16" x14ac:dyDescent="0.2">
      <c r="A22" s="18" t="s">
        <v>82</v>
      </c>
      <c r="B22" s="3" t="s">
        <v>14</v>
      </c>
      <c r="C22" s="3" t="s">
        <v>11</v>
      </c>
      <c r="D22" s="23" t="s">
        <v>8</v>
      </c>
      <c r="E22" s="24">
        <v>43396</v>
      </c>
      <c r="F22" s="25" t="s">
        <v>45</v>
      </c>
      <c r="G22" s="26">
        <v>2</v>
      </c>
      <c r="H22" s="25" t="s">
        <v>9</v>
      </c>
      <c r="I22" s="46">
        <v>0.11699999868869781</v>
      </c>
      <c r="J22" s="28">
        <v>0</v>
      </c>
      <c r="K22" s="7"/>
      <c r="L22" s="28">
        <v>0.12</v>
      </c>
      <c r="M22" s="28">
        <v>-3.0000013113021806E-3</v>
      </c>
      <c r="P22" s="5"/>
    </row>
    <row r="23" spans="1:16" x14ac:dyDescent="0.2">
      <c r="A23" s="18" t="s">
        <v>83</v>
      </c>
      <c r="B23" s="3" t="s">
        <v>14</v>
      </c>
      <c r="C23" s="3" t="s">
        <v>11</v>
      </c>
      <c r="D23" s="23" t="s">
        <v>8</v>
      </c>
      <c r="E23" s="24">
        <v>43397</v>
      </c>
      <c r="F23" s="25" t="s">
        <v>45</v>
      </c>
      <c r="G23" s="26">
        <v>2</v>
      </c>
      <c r="H23" s="25" t="s">
        <v>9</v>
      </c>
      <c r="I23" s="27">
        <v>0.11699999868869781</v>
      </c>
      <c r="J23" s="28">
        <v>0</v>
      </c>
      <c r="K23" s="7"/>
      <c r="L23" s="28">
        <v>0.12</v>
      </c>
      <c r="M23" s="28">
        <v>-3.0000013113021806E-3</v>
      </c>
      <c r="P23" s="5"/>
    </row>
    <row r="24" spans="1:16" x14ac:dyDescent="0.2">
      <c r="A24" s="18" t="s">
        <v>84</v>
      </c>
      <c r="B24" s="3" t="s">
        <v>14</v>
      </c>
      <c r="C24" s="3" t="s">
        <v>11</v>
      </c>
      <c r="D24" s="23" t="s">
        <v>8</v>
      </c>
      <c r="E24" s="24">
        <v>43398</v>
      </c>
      <c r="F24" s="25" t="s">
        <v>45</v>
      </c>
      <c r="G24" s="26">
        <v>2</v>
      </c>
      <c r="H24" s="25" t="s">
        <v>9</v>
      </c>
      <c r="I24" s="46">
        <v>0.11699999868869781</v>
      </c>
      <c r="J24" s="28">
        <v>0</v>
      </c>
      <c r="K24" s="7"/>
      <c r="L24" s="28">
        <v>0.12</v>
      </c>
      <c r="M24" s="28">
        <v>-3.0000013113021806E-3</v>
      </c>
      <c r="P24" s="5"/>
    </row>
    <row r="25" spans="1:16" x14ac:dyDescent="0.2">
      <c r="A25" s="18" t="s">
        <v>85</v>
      </c>
      <c r="B25" s="3" t="s">
        <v>14</v>
      </c>
      <c r="C25" s="3" t="s">
        <v>11</v>
      </c>
      <c r="D25" s="23" t="s">
        <v>8</v>
      </c>
      <c r="E25" s="24">
        <v>43399</v>
      </c>
      <c r="F25" s="25" t="s">
        <v>45</v>
      </c>
      <c r="G25" s="26">
        <v>2</v>
      </c>
      <c r="H25" s="25" t="s">
        <v>9</v>
      </c>
      <c r="I25" s="27">
        <v>0.11699999868869781</v>
      </c>
      <c r="J25" s="28">
        <v>0</v>
      </c>
      <c r="K25" s="7"/>
      <c r="L25" s="28">
        <v>0.12</v>
      </c>
      <c r="M25" s="28">
        <v>-3.0000013113021806E-3</v>
      </c>
      <c r="P25" s="5"/>
    </row>
    <row r="26" spans="1:16" x14ac:dyDescent="0.2">
      <c r="A26" s="18" t="s">
        <v>86</v>
      </c>
      <c r="B26" s="3" t="s">
        <v>14</v>
      </c>
      <c r="C26" s="3" t="s">
        <v>11</v>
      </c>
      <c r="D26" s="23" t="s">
        <v>8</v>
      </c>
      <c r="E26" s="24">
        <v>43402</v>
      </c>
      <c r="F26" s="25" t="s">
        <v>45</v>
      </c>
      <c r="G26" s="26">
        <v>2</v>
      </c>
      <c r="H26" s="25" t="s">
        <v>9</v>
      </c>
      <c r="I26" s="46">
        <v>0.11699999868869781</v>
      </c>
      <c r="J26" s="28">
        <v>0</v>
      </c>
      <c r="K26" s="7"/>
      <c r="L26" s="28">
        <v>0.12</v>
      </c>
      <c r="M26" s="28">
        <v>-3.0000013113021806E-3</v>
      </c>
      <c r="P26" s="5"/>
    </row>
    <row r="27" spans="1:16" x14ac:dyDescent="0.2">
      <c r="A27" s="18" t="s">
        <v>87</v>
      </c>
      <c r="B27" s="3" t="s">
        <v>14</v>
      </c>
      <c r="C27" s="3" t="s">
        <v>11</v>
      </c>
      <c r="D27" s="23" t="s">
        <v>8</v>
      </c>
      <c r="E27" s="24">
        <v>43403</v>
      </c>
      <c r="F27" s="25" t="s">
        <v>45</v>
      </c>
      <c r="G27" s="26">
        <v>2</v>
      </c>
      <c r="H27" s="25" t="s">
        <v>9</v>
      </c>
      <c r="I27" s="27">
        <v>0.11699999868869781</v>
      </c>
      <c r="J27" s="28">
        <v>0</v>
      </c>
      <c r="K27" s="7"/>
      <c r="L27" s="28">
        <v>0.12</v>
      </c>
      <c r="M27" s="28">
        <v>-3.0000013113021806E-3</v>
      </c>
      <c r="P27" s="5"/>
    </row>
    <row r="28" spans="1:16" x14ac:dyDescent="0.2">
      <c r="A28" s="18" t="s">
        <v>88</v>
      </c>
      <c r="B28" s="3" t="s">
        <v>14</v>
      </c>
      <c r="C28" s="3" t="s">
        <v>11</v>
      </c>
      <c r="D28" s="23" t="s">
        <v>8</v>
      </c>
      <c r="E28" s="24">
        <v>43404</v>
      </c>
      <c r="F28" s="25" t="s">
        <v>45</v>
      </c>
      <c r="G28" s="26">
        <v>2</v>
      </c>
      <c r="H28" s="25" t="s">
        <v>9</v>
      </c>
      <c r="I28" s="46">
        <v>0.11699999868869781</v>
      </c>
      <c r="J28" s="28">
        <v>0</v>
      </c>
      <c r="K28" s="7"/>
      <c r="L28" s="28">
        <v>0.12</v>
      </c>
      <c r="M28" s="28">
        <v>-3.0000013113021806E-3</v>
      </c>
      <c r="P28" s="5"/>
    </row>
    <row r="29" spans="1:16" x14ac:dyDescent="0.2">
      <c r="A29" s="18" t="s">
        <v>89</v>
      </c>
      <c r="B29" s="3" t="s">
        <v>10</v>
      </c>
      <c r="C29" s="3" t="s">
        <v>11</v>
      </c>
      <c r="D29" s="23" t="s">
        <v>8</v>
      </c>
      <c r="E29" s="24">
        <v>43287</v>
      </c>
      <c r="F29" s="25" t="s">
        <v>38</v>
      </c>
      <c r="G29" s="26">
        <v>4</v>
      </c>
      <c r="H29" s="25" t="s">
        <v>9</v>
      </c>
      <c r="I29" s="45">
        <v>8.999999612569809E-3</v>
      </c>
      <c r="J29" s="28">
        <v>0</v>
      </c>
      <c r="K29" s="7"/>
      <c r="L29" s="28">
        <v>0.14000000000000001</v>
      </c>
      <c r="M29" s="28">
        <v>-0.1310000003874302</v>
      </c>
      <c r="P29" s="5"/>
    </row>
    <row r="30" spans="1:16" x14ac:dyDescent="0.2">
      <c r="A30" s="18" t="s">
        <v>90</v>
      </c>
      <c r="B30" s="3" t="s">
        <v>11</v>
      </c>
      <c r="C30" s="3" t="s">
        <v>13</v>
      </c>
      <c r="D30" s="23" t="s">
        <v>8</v>
      </c>
      <c r="E30" s="24">
        <v>43293</v>
      </c>
      <c r="F30" s="25" t="s">
        <v>33</v>
      </c>
      <c r="G30" s="26">
        <v>2</v>
      </c>
      <c r="H30" s="25" t="s">
        <v>9</v>
      </c>
      <c r="I30" s="45">
        <v>8.999999612569809E-3</v>
      </c>
      <c r="J30" s="28">
        <v>0</v>
      </c>
      <c r="K30" s="7"/>
      <c r="L30" s="28">
        <v>0.02</v>
      </c>
      <c r="M30" s="28">
        <v>-1.1000000387430191E-2</v>
      </c>
      <c r="P30" s="5"/>
    </row>
    <row r="31" spans="1:16" x14ac:dyDescent="0.2">
      <c r="A31" s="18" t="s">
        <v>91</v>
      </c>
      <c r="B31" s="3" t="s">
        <v>14</v>
      </c>
      <c r="C31" s="3" t="s">
        <v>15</v>
      </c>
      <c r="D31" s="23" t="s">
        <v>8</v>
      </c>
      <c r="E31" s="24">
        <v>43299</v>
      </c>
      <c r="F31" s="25" t="s">
        <v>50</v>
      </c>
      <c r="G31" s="26">
        <v>4</v>
      </c>
      <c r="H31" s="25" t="s">
        <v>9</v>
      </c>
      <c r="I31" s="45">
        <v>8.999999612569809E-3</v>
      </c>
      <c r="J31" s="28">
        <v>0</v>
      </c>
      <c r="K31" s="7"/>
      <c r="L31" s="28">
        <v>0.15</v>
      </c>
      <c r="M31" s="28">
        <v>-0.14100000038743019</v>
      </c>
      <c r="P31" s="5"/>
    </row>
    <row r="32" spans="1:16" x14ac:dyDescent="0.2">
      <c r="A32" s="18" t="s">
        <v>92</v>
      </c>
      <c r="B32" s="3" t="s">
        <v>11</v>
      </c>
      <c r="C32" s="3" t="s">
        <v>13</v>
      </c>
      <c r="D32" s="23" t="s">
        <v>8</v>
      </c>
      <c r="E32" s="24">
        <v>43301</v>
      </c>
      <c r="F32" s="25" t="s">
        <v>33</v>
      </c>
      <c r="G32" s="26">
        <v>2</v>
      </c>
      <c r="H32" s="25" t="s">
        <v>9</v>
      </c>
      <c r="I32" s="45">
        <v>8.999999612569809E-3</v>
      </c>
      <c r="J32" s="28">
        <v>0</v>
      </c>
      <c r="K32" s="7"/>
      <c r="L32" s="28">
        <v>0.02</v>
      </c>
      <c r="M32" s="28">
        <v>-1.1000000387430191E-2</v>
      </c>
      <c r="P32" s="5"/>
    </row>
    <row r="33" spans="1:16" x14ac:dyDescent="0.2">
      <c r="A33" s="18" t="s">
        <v>93</v>
      </c>
      <c r="B33" s="3" t="s">
        <v>11</v>
      </c>
      <c r="C33" s="3" t="s">
        <v>13</v>
      </c>
      <c r="D33" s="23" t="s">
        <v>8</v>
      </c>
      <c r="E33" s="24">
        <v>43305</v>
      </c>
      <c r="F33" s="25" t="s">
        <v>33</v>
      </c>
      <c r="G33" s="26">
        <v>2</v>
      </c>
      <c r="H33" s="25" t="s">
        <v>9</v>
      </c>
      <c r="I33" s="45">
        <v>8.999999612569809E-3</v>
      </c>
      <c r="J33" s="28">
        <v>0</v>
      </c>
      <c r="K33" s="7"/>
      <c r="L33" s="28">
        <v>0.02</v>
      </c>
      <c r="M33" s="28">
        <v>-1.1000000387430191E-2</v>
      </c>
      <c r="P33" s="5"/>
    </row>
    <row r="34" spans="1:16" x14ac:dyDescent="0.2">
      <c r="A34" s="18" t="s">
        <v>94</v>
      </c>
      <c r="B34" s="3" t="s">
        <v>11</v>
      </c>
      <c r="C34" s="3" t="s">
        <v>13</v>
      </c>
      <c r="D34" s="23" t="s">
        <v>8</v>
      </c>
      <c r="E34" s="24">
        <v>43306</v>
      </c>
      <c r="F34" s="25" t="s">
        <v>33</v>
      </c>
      <c r="G34" s="26">
        <v>2</v>
      </c>
      <c r="H34" s="25" t="s">
        <v>9</v>
      </c>
      <c r="I34" s="45">
        <v>8.999999612569809E-3</v>
      </c>
      <c r="J34" s="28">
        <v>0</v>
      </c>
      <c r="K34" s="7"/>
      <c r="L34" s="28">
        <v>0.02</v>
      </c>
      <c r="M34" s="28">
        <v>-1.1000000387430191E-2</v>
      </c>
      <c r="P34" s="5"/>
    </row>
    <row r="35" spans="1:16" x14ac:dyDescent="0.2">
      <c r="A35" s="18" t="s">
        <v>95</v>
      </c>
      <c r="B35" s="3" t="s">
        <v>11</v>
      </c>
      <c r="C35" s="3" t="s">
        <v>13</v>
      </c>
      <c r="D35" s="23" t="s">
        <v>8</v>
      </c>
      <c r="E35" s="24">
        <v>43313</v>
      </c>
      <c r="F35" s="25" t="s">
        <v>33</v>
      </c>
      <c r="G35" s="26">
        <v>2</v>
      </c>
      <c r="H35" s="25" t="s">
        <v>9</v>
      </c>
      <c r="I35" s="45">
        <v>8.999999612569809E-3</v>
      </c>
      <c r="J35" s="28">
        <v>0</v>
      </c>
      <c r="K35" s="7"/>
      <c r="L35" s="28">
        <v>0.02</v>
      </c>
      <c r="M35" s="28">
        <v>-1.1000000387430191E-2</v>
      </c>
      <c r="P35" s="5"/>
    </row>
    <row r="36" spans="1:16" x14ac:dyDescent="0.2">
      <c r="A36" s="18" t="s">
        <v>96</v>
      </c>
      <c r="B36" s="3" t="s">
        <v>14</v>
      </c>
      <c r="C36" s="3" t="s">
        <v>13</v>
      </c>
      <c r="D36" s="23" t="s">
        <v>8</v>
      </c>
      <c r="E36" s="24">
        <v>43318</v>
      </c>
      <c r="F36" s="25" t="s">
        <v>29</v>
      </c>
      <c r="G36" s="26">
        <v>3</v>
      </c>
      <c r="H36" s="25" t="s">
        <v>9</v>
      </c>
      <c r="I36" s="45">
        <v>8.999999612569809E-3</v>
      </c>
      <c r="J36" s="28">
        <v>0</v>
      </c>
      <c r="K36" s="7"/>
      <c r="L36" s="28">
        <v>0.1</v>
      </c>
      <c r="M36" s="28">
        <v>-9.1000000387430197E-2</v>
      </c>
      <c r="P36" s="5"/>
    </row>
    <row r="37" spans="1:16" x14ac:dyDescent="0.2">
      <c r="A37" s="18" t="s">
        <v>97</v>
      </c>
      <c r="B37" s="3" t="s">
        <v>14</v>
      </c>
      <c r="C37" s="3" t="s">
        <v>15</v>
      </c>
      <c r="D37" s="23" t="s">
        <v>8</v>
      </c>
      <c r="E37" s="24">
        <v>43319</v>
      </c>
      <c r="F37" s="25" t="s">
        <v>50</v>
      </c>
      <c r="G37" s="26">
        <v>4</v>
      </c>
      <c r="H37" s="25" t="s">
        <v>9</v>
      </c>
      <c r="I37" s="45">
        <v>8.999999612569809E-3</v>
      </c>
      <c r="J37" s="28">
        <v>0</v>
      </c>
      <c r="K37" s="7"/>
      <c r="L37" s="28">
        <v>0.15</v>
      </c>
      <c r="M37" s="28">
        <v>-0.14100000038743019</v>
      </c>
      <c r="P37" s="5"/>
    </row>
    <row r="38" spans="1:16" x14ac:dyDescent="0.2">
      <c r="A38" s="18" t="s">
        <v>98</v>
      </c>
      <c r="B38" s="3" t="s">
        <v>14</v>
      </c>
      <c r="C38" s="3" t="s">
        <v>15</v>
      </c>
      <c r="D38" s="23" t="s">
        <v>8</v>
      </c>
      <c r="E38" s="24">
        <v>43320</v>
      </c>
      <c r="F38" s="25" t="s">
        <v>50</v>
      </c>
      <c r="G38" s="26">
        <v>4</v>
      </c>
      <c r="H38" s="25" t="s">
        <v>9</v>
      </c>
      <c r="I38" s="45">
        <v>8.999999612569809E-3</v>
      </c>
      <c r="J38" s="28">
        <v>0</v>
      </c>
      <c r="K38" s="7"/>
      <c r="L38" s="28">
        <v>0.15</v>
      </c>
      <c r="M38" s="28">
        <v>-0.14100000038743019</v>
      </c>
      <c r="P38" s="5"/>
    </row>
    <row r="39" spans="1:16" x14ac:dyDescent="0.2">
      <c r="A39" s="18" t="s">
        <v>99</v>
      </c>
      <c r="B39" s="3" t="s">
        <v>14</v>
      </c>
      <c r="C39" s="3" t="s">
        <v>15</v>
      </c>
      <c r="D39" s="23" t="s">
        <v>8</v>
      </c>
      <c r="E39" s="24">
        <v>43321</v>
      </c>
      <c r="F39" s="25" t="s">
        <v>50</v>
      </c>
      <c r="G39" s="26">
        <v>4</v>
      </c>
      <c r="H39" s="25" t="s">
        <v>9</v>
      </c>
      <c r="I39" s="45">
        <v>8.999999612569809E-3</v>
      </c>
      <c r="J39" s="28">
        <v>0</v>
      </c>
      <c r="K39" s="7"/>
      <c r="L39" s="28">
        <v>0.15</v>
      </c>
      <c r="M39" s="28">
        <v>-0.14100000038743019</v>
      </c>
      <c r="P39" s="5"/>
    </row>
    <row r="40" spans="1:16" x14ac:dyDescent="0.2">
      <c r="A40" s="18" t="s">
        <v>100</v>
      </c>
      <c r="B40" s="3" t="s">
        <v>11</v>
      </c>
      <c r="C40" s="3" t="s">
        <v>13</v>
      </c>
      <c r="D40" s="23" t="s">
        <v>8</v>
      </c>
      <c r="E40" s="24">
        <v>43396</v>
      </c>
      <c r="F40" s="25" t="s">
        <v>33</v>
      </c>
      <c r="G40" s="26">
        <v>2</v>
      </c>
      <c r="H40" s="25" t="s">
        <v>9</v>
      </c>
      <c r="I40" s="45">
        <v>9.8909996449947357E-2</v>
      </c>
      <c r="J40" s="28">
        <v>4.8909996449947354E-2</v>
      </c>
      <c r="K40" s="7" t="s">
        <v>181</v>
      </c>
      <c r="L40" s="28">
        <v>0.05</v>
      </c>
      <c r="M40" s="28">
        <v>4.8909996449947354E-2</v>
      </c>
      <c r="P40" s="5"/>
    </row>
    <row r="41" spans="1:16" x14ac:dyDescent="0.2">
      <c r="A41" s="18" t="s">
        <v>101</v>
      </c>
      <c r="B41" s="3" t="s">
        <v>11</v>
      </c>
      <c r="C41" s="3" t="s">
        <v>13</v>
      </c>
      <c r="D41" s="23" t="s">
        <v>8</v>
      </c>
      <c r="E41" s="24">
        <v>43397</v>
      </c>
      <c r="F41" s="25" t="s">
        <v>33</v>
      </c>
      <c r="G41" s="26">
        <v>2</v>
      </c>
      <c r="H41" s="25" t="s">
        <v>9</v>
      </c>
      <c r="I41" s="45">
        <v>9.8909996449947357E-2</v>
      </c>
      <c r="J41" s="28">
        <v>4.8909996449947354E-2</v>
      </c>
      <c r="K41" s="7" t="s">
        <v>181</v>
      </c>
      <c r="L41" s="28">
        <v>0.05</v>
      </c>
      <c r="M41" s="28">
        <v>4.8909996449947354E-2</v>
      </c>
      <c r="P41" s="5"/>
    </row>
    <row r="42" spans="1:16" x14ac:dyDescent="0.2">
      <c r="A42" s="18" t="s">
        <v>102</v>
      </c>
      <c r="B42" s="3" t="s">
        <v>11</v>
      </c>
      <c r="C42" s="3" t="s">
        <v>13</v>
      </c>
      <c r="D42" s="23" t="s">
        <v>8</v>
      </c>
      <c r="E42" s="24">
        <v>43398</v>
      </c>
      <c r="F42" s="25" t="s">
        <v>33</v>
      </c>
      <c r="G42" s="26">
        <v>2</v>
      </c>
      <c r="H42" s="25" t="s">
        <v>9</v>
      </c>
      <c r="I42" s="45">
        <v>9.8909996449947357E-2</v>
      </c>
      <c r="J42" s="28">
        <v>4.8909996449947354E-2</v>
      </c>
      <c r="K42" s="7" t="s">
        <v>181</v>
      </c>
      <c r="L42" s="28">
        <v>0.05</v>
      </c>
      <c r="M42" s="28">
        <v>4.8909996449947354E-2</v>
      </c>
      <c r="P42" s="5"/>
    </row>
    <row r="43" spans="1:16" x14ac:dyDescent="0.2">
      <c r="A43" s="18" t="s">
        <v>103</v>
      </c>
      <c r="B43" s="3" t="s">
        <v>14</v>
      </c>
      <c r="C43" s="3" t="s">
        <v>13</v>
      </c>
      <c r="D43" s="23" t="s">
        <v>8</v>
      </c>
      <c r="E43" s="24">
        <v>43399</v>
      </c>
      <c r="F43" s="25" t="s">
        <v>29</v>
      </c>
      <c r="G43" s="26">
        <v>3</v>
      </c>
      <c r="H43" s="25" t="s">
        <v>9</v>
      </c>
      <c r="I43" s="45">
        <v>9.8909996449947357E-2</v>
      </c>
      <c r="J43" s="28">
        <v>0</v>
      </c>
      <c r="K43" s="7"/>
      <c r="L43" s="28">
        <v>0.13</v>
      </c>
      <c r="M43" s="28">
        <v>-3.1090003550052647E-2</v>
      </c>
      <c r="P43" s="5"/>
    </row>
    <row r="44" spans="1:16" x14ac:dyDescent="0.2">
      <c r="A44" s="18" t="s">
        <v>104</v>
      </c>
      <c r="B44" s="3" t="s">
        <v>11</v>
      </c>
      <c r="C44" s="3" t="s">
        <v>13</v>
      </c>
      <c r="D44" s="23" t="s">
        <v>8</v>
      </c>
      <c r="E44" s="24">
        <v>43402</v>
      </c>
      <c r="F44" s="25" t="s">
        <v>33</v>
      </c>
      <c r="G44" s="26">
        <v>2</v>
      </c>
      <c r="H44" s="25" t="s">
        <v>9</v>
      </c>
      <c r="I44" s="45">
        <v>9.8909996449947357E-2</v>
      </c>
      <c r="J44" s="28">
        <v>4.8909996449947354E-2</v>
      </c>
      <c r="K44" s="7" t="s">
        <v>181</v>
      </c>
      <c r="L44" s="28">
        <v>0.05</v>
      </c>
      <c r="M44" s="28">
        <v>4.8909996449947354E-2</v>
      </c>
      <c r="P44" s="5"/>
    </row>
    <row r="45" spans="1:16" x14ac:dyDescent="0.2">
      <c r="A45" s="18" t="s">
        <v>105</v>
      </c>
      <c r="B45" s="3" t="s">
        <v>11</v>
      </c>
      <c r="C45" s="3" t="s">
        <v>13</v>
      </c>
      <c r="D45" s="23" t="s">
        <v>8</v>
      </c>
      <c r="E45" s="24">
        <v>43403</v>
      </c>
      <c r="F45" s="25" t="s">
        <v>33</v>
      </c>
      <c r="G45" s="26">
        <v>2</v>
      </c>
      <c r="H45" s="25" t="s">
        <v>9</v>
      </c>
      <c r="I45" s="45">
        <v>9.8909996449947357E-2</v>
      </c>
      <c r="J45" s="28">
        <v>4.8909996449947354E-2</v>
      </c>
      <c r="K45" s="7" t="s">
        <v>181</v>
      </c>
      <c r="L45" s="28">
        <v>0.05</v>
      </c>
      <c r="M45" s="28">
        <v>4.8909996449947354E-2</v>
      </c>
      <c r="P45" s="5"/>
    </row>
    <row r="46" spans="1:16" x14ac:dyDescent="0.2">
      <c r="A46" s="18" t="s">
        <v>106</v>
      </c>
      <c r="B46" s="3" t="s">
        <v>11</v>
      </c>
      <c r="C46" s="3" t="s">
        <v>13</v>
      </c>
      <c r="D46" s="23" t="s">
        <v>8</v>
      </c>
      <c r="E46" s="24">
        <v>43404</v>
      </c>
      <c r="F46" s="25" t="s">
        <v>33</v>
      </c>
      <c r="G46" s="26">
        <v>2</v>
      </c>
      <c r="H46" s="25" t="s">
        <v>9</v>
      </c>
      <c r="I46" s="45">
        <v>9.8909996449947357E-2</v>
      </c>
      <c r="J46" s="28">
        <v>4.8909996449947354E-2</v>
      </c>
      <c r="K46" s="7" t="s">
        <v>181</v>
      </c>
      <c r="L46" s="28">
        <v>0.05</v>
      </c>
      <c r="M46" s="28">
        <v>4.8909996449947354E-2</v>
      </c>
      <c r="P46" s="5"/>
    </row>
    <row r="47" spans="1:16" x14ac:dyDescent="0.2">
      <c r="A47" s="18" t="s">
        <v>107</v>
      </c>
      <c r="B47" s="3" t="s">
        <v>14</v>
      </c>
      <c r="C47" s="3" t="s">
        <v>11</v>
      </c>
      <c r="D47" s="23" t="s">
        <v>164</v>
      </c>
      <c r="E47" s="24">
        <v>43318</v>
      </c>
      <c r="F47" s="25" t="s">
        <v>45</v>
      </c>
      <c r="G47" s="26">
        <v>2</v>
      </c>
      <c r="H47" s="25" t="s">
        <v>9</v>
      </c>
      <c r="I47" s="27">
        <v>1.2249900102615356</v>
      </c>
      <c r="J47" s="28">
        <v>0.56499001026153561</v>
      </c>
      <c r="K47" s="7" t="s">
        <v>181</v>
      </c>
      <c r="L47" s="28">
        <v>0.66</v>
      </c>
      <c r="M47" s="28">
        <v>0.56499001026153561</v>
      </c>
    </row>
    <row r="48" spans="1:16" x14ac:dyDescent="0.2">
      <c r="A48" s="18" t="s">
        <v>108</v>
      </c>
      <c r="B48" s="3" t="s">
        <v>10</v>
      </c>
      <c r="C48" s="3" t="s">
        <v>11</v>
      </c>
      <c r="D48" s="23" t="s">
        <v>164</v>
      </c>
      <c r="E48" s="24">
        <v>43319</v>
      </c>
      <c r="F48" s="25" t="s">
        <v>38</v>
      </c>
      <c r="G48" s="26">
        <v>4</v>
      </c>
      <c r="H48" s="25" t="s">
        <v>9</v>
      </c>
      <c r="I48" s="27">
        <v>1.2249900102615356</v>
      </c>
      <c r="J48" s="28">
        <v>0.39499001026153568</v>
      </c>
      <c r="K48" s="7" t="s">
        <v>181</v>
      </c>
      <c r="L48" s="28">
        <v>0.83</v>
      </c>
      <c r="M48" s="28">
        <v>0.39499001026153568</v>
      </c>
    </row>
    <row r="49" spans="1:13" x14ac:dyDescent="0.2">
      <c r="A49" s="18" t="s">
        <v>109</v>
      </c>
      <c r="B49" s="3" t="s">
        <v>14</v>
      </c>
      <c r="C49" s="3" t="s">
        <v>11</v>
      </c>
      <c r="D49" s="23" t="s">
        <v>164</v>
      </c>
      <c r="E49" s="24">
        <v>43321</v>
      </c>
      <c r="F49" s="25" t="s">
        <v>45</v>
      </c>
      <c r="G49" s="26">
        <v>2</v>
      </c>
      <c r="H49" s="25" t="s">
        <v>9</v>
      </c>
      <c r="I49" s="27">
        <v>1.2249900102615356</v>
      </c>
      <c r="J49" s="28">
        <v>0.56499001026153561</v>
      </c>
      <c r="K49" s="7" t="s">
        <v>181</v>
      </c>
      <c r="L49" s="28">
        <v>0.66</v>
      </c>
      <c r="M49" s="28">
        <v>0.56499001026153561</v>
      </c>
    </row>
    <row r="50" spans="1:13" x14ac:dyDescent="0.2">
      <c r="A50" s="18" t="s">
        <v>110</v>
      </c>
      <c r="B50" s="3" t="s">
        <v>14</v>
      </c>
      <c r="C50" s="3" t="s">
        <v>15</v>
      </c>
      <c r="D50" s="23" t="s">
        <v>164</v>
      </c>
      <c r="E50" s="24">
        <v>43318</v>
      </c>
      <c r="F50" s="25" t="s">
        <v>50</v>
      </c>
      <c r="G50" s="26">
        <v>4</v>
      </c>
      <c r="H50" s="25" t="s">
        <v>9</v>
      </c>
      <c r="I50" s="27">
        <v>2.312190055847168</v>
      </c>
      <c r="J50" s="28">
        <v>0</v>
      </c>
      <c r="K50" s="19"/>
      <c r="L50" s="28">
        <v>2.44</v>
      </c>
      <c r="M50" s="28">
        <v>-0.12780994415283198</v>
      </c>
    </row>
    <row r="51" spans="1:13" x14ac:dyDescent="0.2">
      <c r="A51" s="18" t="s">
        <v>111</v>
      </c>
      <c r="B51" s="3" t="s">
        <v>14</v>
      </c>
      <c r="C51" s="3" t="s">
        <v>15</v>
      </c>
      <c r="D51" s="23" t="s">
        <v>164</v>
      </c>
      <c r="E51" s="24">
        <v>43319</v>
      </c>
      <c r="F51" s="25" t="s">
        <v>50</v>
      </c>
      <c r="G51" s="26">
        <v>4</v>
      </c>
      <c r="H51" s="25" t="s">
        <v>9</v>
      </c>
      <c r="I51" s="27">
        <v>2.312190055847168</v>
      </c>
      <c r="J51" s="28">
        <v>0</v>
      </c>
      <c r="K51" s="19"/>
      <c r="L51" s="28">
        <v>2.44</v>
      </c>
      <c r="M51" s="28">
        <v>-0.12780994415283198</v>
      </c>
    </row>
    <row r="52" spans="1:13" x14ac:dyDescent="0.2">
      <c r="A52" s="18" t="s">
        <v>112</v>
      </c>
      <c r="B52" s="3" t="s">
        <v>14</v>
      </c>
      <c r="C52" s="3" t="s">
        <v>15</v>
      </c>
      <c r="D52" s="23" t="s">
        <v>164</v>
      </c>
      <c r="E52" s="24">
        <v>43321</v>
      </c>
      <c r="F52" s="25" t="s">
        <v>50</v>
      </c>
      <c r="G52" s="26">
        <v>4</v>
      </c>
      <c r="H52" s="25" t="s">
        <v>9</v>
      </c>
      <c r="I52" s="27">
        <v>2.312190055847168</v>
      </c>
      <c r="J52" s="28">
        <v>0</v>
      </c>
      <c r="K52" s="19"/>
      <c r="L52" s="28">
        <v>2.44</v>
      </c>
      <c r="M52" s="28">
        <v>-0.12780994415283198</v>
      </c>
    </row>
    <row r="53" spans="1:13" x14ac:dyDescent="0.2">
      <c r="A53" s="18" t="s">
        <v>113</v>
      </c>
      <c r="B53" s="3" t="s">
        <v>14</v>
      </c>
      <c r="C53" s="3" t="s">
        <v>13</v>
      </c>
      <c r="D53" s="29" t="s">
        <v>167</v>
      </c>
      <c r="E53" s="24">
        <v>43263</v>
      </c>
      <c r="F53" s="25" t="s">
        <v>29</v>
      </c>
      <c r="G53" s="26">
        <v>3</v>
      </c>
      <c r="H53" s="25" t="s">
        <v>9</v>
      </c>
      <c r="I53" s="27">
        <v>3.6018857806921005</v>
      </c>
      <c r="J53" s="28">
        <v>2.3714606806921004</v>
      </c>
      <c r="K53" s="7" t="s">
        <v>181</v>
      </c>
      <c r="L53" s="28">
        <v>1.2304251000000002</v>
      </c>
      <c r="M53" s="28">
        <v>2.3714606806921004</v>
      </c>
    </row>
    <row r="54" spans="1:13" x14ac:dyDescent="0.2">
      <c r="A54" s="18" t="s">
        <v>114</v>
      </c>
      <c r="B54" s="3" t="s">
        <v>12</v>
      </c>
      <c r="C54" s="3" t="s">
        <v>13</v>
      </c>
      <c r="D54" s="29" t="s">
        <v>167</v>
      </c>
      <c r="E54" s="24">
        <v>43287</v>
      </c>
      <c r="F54" s="25" t="s">
        <v>42</v>
      </c>
      <c r="G54" s="26">
        <v>4</v>
      </c>
      <c r="H54" s="25" t="s">
        <v>9</v>
      </c>
      <c r="I54" s="27">
        <v>11.425733715295792</v>
      </c>
      <c r="J54" s="28">
        <v>3.3243377152957923</v>
      </c>
      <c r="K54" s="7" t="s">
        <v>181</v>
      </c>
      <c r="L54" s="28">
        <v>8.1013959999999994</v>
      </c>
      <c r="M54" s="28">
        <v>3.3243377152957923</v>
      </c>
    </row>
    <row r="55" spans="1:13" x14ac:dyDescent="0.2">
      <c r="A55" s="18" t="s">
        <v>115</v>
      </c>
      <c r="B55" s="3" t="s">
        <v>11</v>
      </c>
      <c r="C55" s="3" t="s">
        <v>13</v>
      </c>
      <c r="D55" s="29" t="s">
        <v>167</v>
      </c>
      <c r="E55" s="24">
        <v>43293</v>
      </c>
      <c r="F55" s="25" t="s">
        <v>33</v>
      </c>
      <c r="G55" s="26">
        <v>2</v>
      </c>
      <c r="H55" s="25" t="s">
        <v>9</v>
      </c>
      <c r="I55" s="27">
        <v>7.0821766257286072</v>
      </c>
      <c r="J55" s="28">
        <v>4.9837912257286074</v>
      </c>
      <c r="K55" s="7" t="s">
        <v>181</v>
      </c>
      <c r="L55" s="28">
        <v>2.0983854000000002</v>
      </c>
      <c r="M55" s="28">
        <v>4.9837912257286074</v>
      </c>
    </row>
    <row r="56" spans="1:13" x14ac:dyDescent="0.2">
      <c r="A56" s="18" t="s">
        <v>116</v>
      </c>
      <c r="B56" s="3" t="s">
        <v>11</v>
      </c>
      <c r="C56" s="3" t="s">
        <v>13</v>
      </c>
      <c r="D56" s="29" t="s">
        <v>167</v>
      </c>
      <c r="E56" s="24">
        <v>43297</v>
      </c>
      <c r="F56" s="25" t="s">
        <v>33</v>
      </c>
      <c r="G56" s="26">
        <v>2</v>
      </c>
      <c r="H56" s="25" t="s">
        <v>9</v>
      </c>
      <c r="I56" s="27">
        <v>5.5898726060986519</v>
      </c>
      <c r="J56" s="28">
        <v>4.1089127060986517</v>
      </c>
      <c r="K56" s="7" t="s">
        <v>181</v>
      </c>
      <c r="L56" s="28">
        <v>1.4809599</v>
      </c>
      <c r="M56" s="28">
        <v>4.1089127060986517</v>
      </c>
    </row>
    <row r="57" spans="1:13" x14ac:dyDescent="0.2">
      <c r="A57" s="18" t="s">
        <v>117</v>
      </c>
      <c r="B57" s="3" t="s">
        <v>14</v>
      </c>
      <c r="C57" s="3" t="s">
        <v>15</v>
      </c>
      <c r="D57" s="29" t="s">
        <v>167</v>
      </c>
      <c r="E57" s="24">
        <v>43298</v>
      </c>
      <c r="F57" s="25" t="s">
        <v>50</v>
      </c>
      <c r="G57" s="26">
        <v>4</v>
      </c>
      <c r="H57" s="25" t="s">
        <v>9</v>
      </c>
      <c r="I57" s="27">
        <v>5.8293597362935543</v>
      </c>
      <c r="J57" s="28">
        <v>4.5005570362935545</v>
      </c>
      <c r="K57" s="7" t="s">
        <v>181</v>
      </c>
      <c r="L57" s="28">
        <v>1.3288027</v>
      </c>
      <c r="M57" s="28">
        <v>4.5005570362935545</v>
      </c>
    </row>
    <row r="58" spans="1:13" x14ac:dyDescent="0.2">
      <c r="A58" s="18" t="s">
        <v>118</v>
      </c>
      <c r="B58" s="3" t="s">
        <v>11</v>
      </c>
      <c r="C58" s="3" t="s">
        <v>13</v>
      </c>
      <c r="D58" s="29" t="s">
        <v>167</v>
      </c>
      <c r="E58" s="24">
        <v>43300</v>
      </c>
      <c r="F58" s="25" t="s">
        <v>33</v>
      </c>
      <c r="G58" s="26">
        <v>2</v>
      </c>
      <c r="H58" s="25" t="s">
        <v>9</v>
      </c>
      <c r="I58" s="27">
        <v>5.9916466027498245</v>
      </c>
      <c r="J58" s="28">
        <v>4.2394258027498246</v>
      </c>
      <c r="K58" s="7" t="s">
        <v>181</v>
      </c>
      <c r="L58" s="28">
        <v>1.7522207999999999</v>
      </c>
      <c r="M58" s="28">
        <v>4.2394258027498246</v>
      </c>
    </row>
    <row r="59" spans="1:13" x14ac:dyDescent="0.2">
      <c r="A59" s="18" t="s">
        <v>119</v>
      </c>
      <c r="B59" s="3" t="s">
        <v>11</v>
      </c>
      <c r="C59" s="3" t="s">
        <v>13</v>
      </c>
      <c r="D59" s="29" t="s">
        <v>167</v>
      </c>
      <c r="E59" s="24">
        <v>43301</v>
      </c>
      <c r="F59" s="25" t="s">
        <v>33</v>
      </c>
      <c r="G59" s="26">
        <v>2</v>
      </c>
      <c r="H59" s="25" t="s">
        <v>9</v>
      </c>
      <c r="I59" s="27">
        <v>5.9055522382259369</v>
      </c>
      <c r="J59" s="28">
        <v>4.5569208382259365</v>
      </c>
      <c r="K59" s="7" t="s">
        <v>181</v>
      </c>
      <c r="L59" s="28">
        <v>1.3486313999999999</v>
      </c>
      <c r="M59" s="28">
        <v>4.5569208382259365</v>
      </c>
    </row>
    <row r="60" spans="1:13" x14ac:dyDescent="0.2">
      <c r="A60" s="18" t="s">
        <v>120</v>
      </c>
      <c r="B60" s="3" t="s">
        <v>11</v>
      </c>
      <c r="C60" s="3" t="s">
        <v>13</v>
      </c>
      <c r="D60" s="29" t="s">
        <v>167</v>
      </c>
      <c r="E60" s="24">
        <v>43305</v>
      </c>
      <c r="F60" s="25" t="s">
        <v>33</v>
      </c>
      <c r="G60" s="26">
        <v>2</v>
      </c>
      <c r="H60" s="25" t="s">
        <v>9</v>
      </c>
      <c r="I60" s="27">
        <v>9.2919348776340485</v>
      </c>
      <c r="J60" s="28">
        <v>5.0914704776340489</v>
      </c>
      <c r="K60" s="7" t="s">
        <v>181</v>
      </c>
      <c r="L60" s="28">
        <v>4.2004643999999995</v>
      </c>
      <c r="M60" s="28">
        <v>5.0914704776340489</v>
      </c>
    </row>
    <row r="61" spans="1:13" x14ac:dyDescent="0.2">
      <c r="A61" s="18" t="s">
        <v>121</v>
      </c>
      <c r="B61" s="3" t="s">
        <v>11</v>
      </c>
      <c r="C61" s="3" t="s">
        <v>13</v>
      </c>
      <c r="D61" s="29" t="s">
        <v>167</v>
      </c>
      <c r="E61" s="24">
        <v>43306</v>
      </c>
      <c r="F61" s="25" t="s">
        <v>33</v>
      </c>
      <c r="G61" s="26">
        <v>2</v>
      </c>
      <c r="H61" s="25" t="s">
        <v>9</v>
      </c>
      <c r="I61" s="27">
        <v>8.2874995321035385</v>
      </c>
      <c r="J61" s="28">
        <v>4.7821837321035385</v>
      </c>
      <c r="K61" s="7" t="s">
        <v>181</v>
      </c>
      <c r="L61" s="28">
        <v>3.5053158</v>
      </c>
      <c r="M61" s="28">
        <v>4.7821837321035385</v>
      </c>
    </row>
    <row r="62" spans="1:13" x14ac:dyDescent="0.2">
      <c r="A62" s="18" t="s">
        <v>122</v>
      </c>
      <c r="B62" s="3" t="s">
        <v>11</v>
      </c>
      <c r="C62" s="3" t="s">
        <v>13</v>
      </c>
      <c r="D62" s="29" t="s">
        <v>167</v>
      </c>
      <c r="E62" s="24">
        <v>43311</v>
      </c>
      <c r="F62" s="25" t="s">
        <v>33</v>
      </c>
      <c r="G62" s="26">
        <v>2</v>
      </c>
      <c r="H62" s="25" t="s">
        <v>9</v>
      </c>
      <c r="I62" s="27">
        <v>8.0005178302526474</v>
      </c>
      <c r="J62" s="28">
        <v>4.0321281302526479</v>
      </c>
      <c r="K62" s="7" t="s">
        <v>181</v>
      </c>
      <c r="L62" s="28">
        <v>3.9683896999999999</v>
      </c>
      <c r="M62" s="28">
        <v>4.0321281302526479</v>
      </c>
    </row>
    <row r="63" spans="1:13" x14ac:dyDescent="0.2">
      <c r="A63" s="18" t="s">
        <v>123</v>
      </c>
      <c r="B63" s="3" t="s">
        <v>11</v>
      </c>
      <c r="C63" s="3" t="s">
        <v>13</v>
      </c>
      <c r="D63" s="29" t="s">
        <v>167</v>
      </c>
      <c r="E63" s="24">
        <v>43312</v>
      </c>
      <c r="F63" s="25" t="s">
        <v>33</v>
      </c>
      <c r="G63" s="26">
        <v>2</v>
      </c>
      <c r="H63" s="25" t="s">
        <v>9</v>
      </c>
      <c r="I63" s="27">
        <v>7.9718196988105774</v>
      </c>
      <c r="J63" s="28">
        <v>4.8569337988105774</v>
      </c>
      <c r="K63" s="7" t="s">
        <v>181</v>
      </c>
      <c r="L63" s="28">
        <v>3.1148859</v>
      </c>
      <c r="M63" s="28">
        <v>4.8569337988105774</v>
      </c>
    </row>
    <row r="64" spans="1:13" x14ac:dyDescent="0.2">
      <c r="A64" s="18" t="s">
        <v>124</v>
      </c>
      <c r="B64" s="3" t="s">
        <v>11</v>
      </c>
      <c r="C64" s="3" t="s">
        <v>13</v>
      </c>
      <c r="D64" s="29" t="s">
        <v>167</v>
      </c>
      <c r="E64" s="24">
        <v>43318</v>
      </c>
      <c r="F64" s="25" t="s">
        <v>33</v>
      </c>
      <c r="G64" s="26">
        <v>2</v>
      </c>
      <c r="H64" s="25" t="s">
        <v>9</v>
      </c>
      <c r="I64" s="27">
        <v>7.7247847765684128</v>
      </c>
      <c r="J64" s="28">
        <v>3.2578399765684125</v>
      </c>
      <c r="K64" s="7" t="s">
        <v>181</v>
      </c>
      <c r="L64" s="28">
        <v>4.4669448000000003</v>
      </c>
      <c r="M64" s="28">
        <v>3.2578399765684125</v>
      </c>
    </row>
    <row r="65" spans="1:13" x14ac:dyDescent="0.2">
      <c r="A65" s="18" t="s">
        <v>125</v>
      </c>
      <c r="B65" s="3" t="s">
        <v>11</v>
      </c>
      <c r="C65" s="3" t="s">
        <v>13</v>
      </c>
      <c r="D65" s="29" t="s">
        <v>167</v>
      </c>
      <c r="E65" s="24">
        <v>43319</v>
      </c>
      <c r="F65" s="25" t="s">
        <v>33</v>
      </c>
      <c r="G65" s="26">
        <v>2</v>
      </c>
      <c r="H65" s="25" t="s">
        <v>9</v>
      </c>
      <c r="I65" s="27">
        <v>8.7882472723722458</v>
      </c>
      <c r="J65" s="28">
        <v>4.2205669723722457</v>
      </c>
      <c r="K65" s="7" t="s">
        <v>181</v>
      </c>
      <c r="L65" s="28">
        <v>4.5676803000000001</v>
      </c>
      <c r="M65" s="28">
        <v>4.2205669723722457</v>
      </c>
    </row>
    <row r="66" spans="1:13" x14ac:dyDescent="0.2">
      <c r="A66" s="18" t="s">
        <v>126</v>
      </c>
      <c r="B66" s="3" t="s">
        <v>11</v>
      </c>
      <c r="C66" s="3" t="s">
        <v>13</v>
      </c>
      <c r="D66" s="29" t="s">
        <v>167</v>
      </c>
      <c r="E66" s="24">
        <v>43321</v>
      </c>
      <c r="F66" s="25" t="s">
        <v>33</v>
      </c>
      <c r="G66" s="26">
        <v>2</v>
      </c>
      <c r="H66" s="25" t="s">
        <v>9</v>
      </c>
      <c r="I66" s="27">
        <v>10.943157464265823</v>
      </c>
      <c r="J66" s="28">
        <v>6.8295594642658237</v>
      </c>
      <c r="K66" s="7" t="s">
        <v>181</v>
      </c>
      <c r="L66" s="28">
        <v>4.1135979999999996</v>
      </c>
      <c r="M66" s="28">
        <v>6.8295594642658237</v>
      </c>
    </row>
    <row r="67" spans="1:13" x14ac:dyDescent="0.2">
      <c r="A67" s="18" t="s">
        <v>127</v>
      </c>
      <c r="B67" s="3" t="s">
        <v>11</v>
      </c>
      <c r="C67" s="3" t="s">
        <v>13</v>
      </c>
      <c r="D67" s="29" t="s">
        <v>167</v>
      </c>
      <c r="E67" s="24">
        <v>43369</v>
      </c>
      <c r="F67" s="25" t="s">
        <v>33</v>
      </c>
      <c r="G67" s="26">
        <v>2</v>
      </c>
      <c r="H67" s="25" t="s">
        <v>9</v>
      </c>
      <c r="I67" s="27">
        <v>8.5067957788705826</v>
      </c>
      <c r="J67" s="28">
        <v>8.0009358788705818</v>
      </c>
      <c r="K67" s="7" t="s">
        <v>181</v>
      </c>
      <c r="L67" s="28">
        <v>0.50585990000000003</v>
      </c>
      <c r="M67" s="28">
        <v>8.0009358788705818</v>
      </c>
    </row>
    <row r="68" spans="1:13" x14ac:dyDescent="0.2">
      <c r="A68" s="18" t="s">
        <v>128</v>
      </c>
      <c r="B68" s="3" t="s">
        <v>14</v>
      </c>
      <c r="C68" s="3" t="s">
        <v>11</v>
      </c>
      <c r="D68" s="29" t="s">
        <v>167</v>
      </c>
      <c r="E68" s="24">
        <v>43370</v>
      </c>
      <c r="F68" s="25" t="s">
        <v>45</v>
      </c>
      <c r="G68" s="26">
        <v>2</v>
      </c>
      <c r="H68" s="25" t="s">
        <v>9</v>
      </c>
      <c r="I68" s="27">
        <v>2.537243589758873</v>
      </c>
      <c r="J68" s="28">
        <v>2.137085989758873</v>
      </c>
      <c r="K68" s="7" t="s">
        <v>181</v>
      </c>
      <c r="L68" s="28">
        <v>0.4001576</v>
      </c>
      <c r="M68" s="28">
        <v>2.137085989758873</v>
      </c>
    </row>
    <row r="69" spans="1:13" x14ac:dyDescent="0.2">
      <c r="A69" s="18" t="s">
        <v>129</v>
      </c>
      <c r="B69" s="3" t="s">
        <v>11</v>
      </c>
      <c r="C69" s="3" t="s">
        <v>13</v>
      </c>
      <c r="D69" s="29" t="s">
        <v>165</v>
      </c>
      <c r="E69" s="24">
        <v>43262</v>
      </c>
      <c r="F69" s="25" t="s">
        <v>33</v>
      </c>
      <c r="G69" s="26">
        <v>2</v>
      </c>
      <c r="H69" s="25" t="s">
        <v>9</v>
      </c>
      <c r="I69" s="27">
        <v>2.442429780960083</v>
      </c>
      <c r="J69" s="28">
        <v>1.0656809502725031</v>
      </c>
      <c r="K69" s="7" t="s">
        <v>181</v>
      </c>
      <c r="L69" s="28">
        <v>1.3767488306875799</v>
      </c>
      <c r="M69" s="28">
        <v>1.0656809502725031</v>
      </c>
    </row>
    <row r="70" spans="1:13" x14ac:dyDescent="0.2">
      <c r="A70" s="18" t="s">
        <v>130</v>
      </c>
      <c r="B70" s="3" t="s">
        <v>14</v>
      </c>
      <c r="C70" s="3" t="s">
        <v>13</v>
      </c>
      <c r="D70" s="29" t="s">
        <v>165</v>
      </c>
      <c r="E70" s="24">
        <v>43263</v>
      </c>
      <c r="F70" s="25" t="s">
        <v>29</v>
      </c>
      <c r="G70" s="26">
        <v>3</v>
      </c>
      <c r="H70" s="25" t="s">
        <v>9</v>
      </c>
      <c r="I70" s="27">
        <v>2.4401068687438965</v>
      </c>
      <c r="J70" s="28">
        <v>0.97056079272495643</v>
      </c>
      <c r="K70" s="7" t="s">
        <v>181</v>
      </c>
      <c r="L70" s="28">
        <v>1.4695460760189401</v>
      </c>
      <c r="M70" s="28">
        <v>0.97056079272495643</v>
      </c>
    </row>
    <row r="71" spans="1:13" x14ac:dyDescent="0.2">
      <c r="A71" s="18" t="s">
        <v>131</v>
      </c>
      <c r="B71" s="3" t="s">
        <v>12</v>
      </c>
      <c r="C71" s="3" t="s">
        <v>13</v>
      </c>
      <c r="D71" s="29" t="s">
        <v>165</v>
      </c>
      <c r="E71" s="24">
        <v>43287</v>
      </c>
      <c r="F71" s="25" t="s">
        <v>42</v>
      </c>
      <c r="G71" s="26">
        <v>4</v>
      </c>
      <c r="H71" s="25" t="s">
        <v>9</v>
      </c>
      <c r="I71" s="27">
        <v>1.5704111158847809</v>
      </c>
      <c r="J71" s="28">
        <v>0</v>
      </c>
      <c r="K71" s="19"/>
      <c r="L71" s="28">
        <v>2.3619974035334801</v>
      </c>
      <c r="M71" s="28">
        <v>-0.79158628764869921</v>
      </c>
    </row>
    <row r="72" spans="1:13" x14ac:dyDescent="0.2">
      <c r="A72" s="18" t="s">
        <v>132</v>
      </c>
      <c r="B72" s="3" t="s">
        <v>11</v>
      </c>
      <c r="C72" s="3" t="s">
        <v>13</v>
      </c>
      <c r="D72" s="29" t="s">
        <v>165</v>
      </c>
      <c r="E72" s="24">
        <v>43293</v>
      </c>
      <c r="F72" s="25" t="s">
        <v>33</v>
      </c>
      <c r="G72" s="26">
        <v>2</v>
      </c>
      <c r="H72" s="25" t="s">
        <v>9</v>
      </c>
      <c r="I72" s="27">
        <v>1.4807674884796143</v>
      </c>
      <c r="J72" s="28">
        <v>0.2013493672043043</v>
      </c>
      <c r="K72" s="7" t="s">
        <v>181</v>
      </c>
      <c r="L72" s="28">
        <v>1.27941812127531</v>
      </c>
      <c r="M72" s="28">
        <v>0.2013493672043043</v>
      </c>
    </row>
    <row r="73" spans="1:13" x14ac:dyDescent="0.2">
      <c r="A73" s="18" t="s">
        <v>133</v>
      </c>
      <c r="B73" s="3" t="s">
        <v>11</v>
      </c>
      <c r="C73" s="3" t="s">
        <v>13</v>
      </c>
      <c r="D73" s="29" t="s">
        <v>165</v>
      </c>
      <c r="E73" s="24">
        <v>43297</v>
      </c>
      <c r="F73" s="25" t="s">
        <v>33</v>
      </c>
      <c r="G73" s="26">
        <v>2</v>
      </c>
      <c r="H73" s="25" t="s">
        <v>9</v>
      </c>
      <c r="I73" s="27">
        <v>1.4878178834915161</v>
      </c>
      <c r="J73" s="28">
        <v>4.2564162130686034E-2</v>
      </c>
      <c r="K73" s="7" t="s">
        <v>181</v>
      </c>
      <c r="L73" s="28">
        <v>1.4452537213608301</v>
      </c>
      <c r="M73" s="28">
        <v>4.2564162130686034E-2</v>
      </c>
    </row>
    <row r="74" spans="1:13" x14ac:dyDescent="0.2">
      <c r="A74" s="18" t="s">
        <v>134</v>
      </c>
      <c r="B74" s="3" t="s">
        <v>14</v>
      </c>
      <c r="C74" s="3" t="s">
        <v>15</v>
      </c>
      <c r="D74" s="29" t="s">
        <v>165</v>
      </c>
      <c r="E74" s="24">
        <v>43298</v>
      </c>
      <c r="F74" s="25" t="s">
        <v>50</v>
      </c>
      <c r="G74" s="26">
        <v>4</v>
      </c>
      <c r="H74" s="25" t="s">
        <v>9</v>
      </c>
      <c r="I74" s="27">
        <v>1.4857841730117798</v>
      </c>
      <c r="J74" s="28">
        <v>6.5688299367539837E-2</v>
      </c>
      <c r="K74" s="7" t="s">
        <v>181</v>
      </c>
      <c r="L74" s="28">
        <v>1.4200958736442399</v>
      </c>
      <c r="M74" s="28">
        <v>6.5688299367539837E-2</v>
      </c>
    </row>
    <row r="75" spans="1:13" x14ac:dyDescent="0.2">
      <c r="A75" s="18" t="s">
        <v>135</v>
      </c>
      <c r="B75" s="3" t="s">
        <v>11</v>
      </c>
      <c r="C75" s="3" t="s">
        <v>13</v>
      </c>
      <c r="D75" s="29" t="s">
        <v>165</v>
      </c>
      <c r="E75" s="24">
        <v>43300</v>
      </c>
      <c r="F75" s="25" t="s">
        <v>33</v>
      </c>
      <c r="G75" s="26">
        <v>2</v>
      </c>
      <c r="H75" s="25" t="s">
        <v>9</v>
      </c>
      <c r="I75" s="27">
        <v>1.485919713973999</v>
      </c>
      <c r="J75" s="28">
        <v>0</v>
      </c>
      <c r="K75" s="19"/>
      <c r="L75" s="28">
        <v>1.51082961682377</v>
      </c>
      <c r="M75" s="28">
        <v>-2.4909902849771015E-2</v>
      </c>
    </row>
    <row r="76" spans="1:13" x14ac:dyDescent="0.2">
      <c r="A76" s="18" t="s">
        <v>136</v>
      </c>
      <c r="B76" s="3" t="s">
        <v>11</v>
      </c>
      <c r="C76" s="3" t="s">
        <v>13</v>
      </c>
      <c r="D76" s="29" t="s">
        <v>165</v>
      </c>
      <c r="E76" s="24">
        <v>43301</v>
      </c>
      <c r="F76" s="25" t="s">
        <v>33</v>
      </c>
      <c r="G76" s="26">
        <v>2</v>
      </c>
      <c r="H76" s="25" t="s">
        <v>9</v>
      </c>
      <c r="I76" s="27">
        <v>1.4863264560699463</v>
      </c>
      <c r="J76" s="28">
        <v>0</v>
      </c>
      <c r="K76" s="19"/>
      <c r="L76" s="28">
        <v>1.5334006572158401</v>
      </c>
      <c r="M76" s="28">
        <v>-4.7074201145893779E-2</v>
      </c>
    </row>
    <row r="77" spans="1:13" x14ac:dyDescent="0.2">
      <c r="A77" s="18" t="s">
        <v>137</v>
      </c>
      <c r="B77" s="3" t="s">
        <v>11</v>
      </c>
      <c r="C77" s="3" t="s">
        <v>13</v>
      </c>
      <c r="D77" s="29" t="s">
        <v>165</v>
      </c>
      <c r="E77" s="24">
        <v>43306</v>
      </c>
      <c r="F77" s="25" t="s">
        <v>33</v>
      </c>
      <c r="G77" s="26">
        <v>2</v>
      </c>
      <c r="H77" s="25" t="s">
        <v>9</v>
      </c>
      <c r="I77" s="27">
        <v>1.475072979927063</v>
      </c>
      <c r="J77" s="28">
        <v>0</v>
      </c>
      <c r="K77" s="19"/>
      <c r="L77" s="28">
        <v>1.76233093635768</v>
      </c>
      <c r="M77" s="28">
        <v>-0.28725795643061702</v>
      </c>
    </row>
    <row r="78" spans="1:13" x14ac:dyDescent="0.2">
      <c r="A78" s="18" t="s">
        <v>138</v>
      </c>
      <c r="B78" s="3" t="s">
        <v>11</v>
      </c>
      <c r="C78" s="3" t="s">
        <v>13</v>
      </c>
      <c r="D78" s="29" t="s">
        <v>165</v>
      </c>
      <c r="E78" s="24">
        <v>43311</v>
      </c>
      <c r="F78" s="25" t="s">
        <v>33</v>
      </c>
      <c r="G78" s="26">
        <v>2</v>
      </c>
      <c r="H78" s="25" t="s">
        <v>9</v>
      </c>
      <c r="I78" s="27">
        <v>1.4764288663864136</v>
      </c>
      <c r="J78" s="28">
        <v>0</v>
      </c>
      <c r="K78" s="19"/>
      <c r="L78" s="28">
        <v>1.8438759521161301</v>
      </c>
      <c r="M78" s="28">
        <v>-0.36744708572971652</v>
      </c>
    </row>
    <row r="79" spans="1:13" x14ac:dyDescent="0.2">
      <c r="A79" s="18" t="s">
        <v>139</v>
      </c>
      <c r="B79" s="3" t="s">
        <v>11</v>
      </c>
      <c r="C79" s="3" t="s">
        <v>13</v>
      </c>
      <c r="D79" s="29" t="s">
        <v>165</v>
      </c>
      <c r="E79" s="24">
        <v>43312</v>
      </c>
      <c r="F79" s="25" t="s">
        <v>33</v>
      </c>
      <c r="G79" s="26">
        <v>2</v>
      </c>
      <c r="H79" s="25" t="s">
        <v>9</v>
      </c>
      <c r="I79" s="27">
        <v>1.4765644073486328</v>
      </c>
      <c r="J79" s="28">
        <v>0</v>
      </c>
      <c r="K79" s="19"/>
      <c r="L79" s="28">
        <v>1.758258989292</v>
      </c>
      <c r="M79" s="28">
        <v>-0.28169458194336716</v>
      </c>
    </row>
    <row r="80" spans="1:13" x14ac:dyDescent="0.2">
      <c r="A80" s="18" t="s">
        <v>140</v>
      </c>
      <c r="B80" s="3" t="s">
        <v>11</v>
      </c>
      <c r="C80" s="3" t="s">
        <v>13</v>
      </c>
      <c r="D80" s="29" t="s">
        <v>165</v>
      </c>
      <c r="E80" s="24">
        <v>43318</v>
      </c>
      <c r="F80" s="25" t="s">
        <v>33</v>
      </c>
      <c r="G80" s="26">
        <v>2</v>
      </c>
      <c r="H80" s="25" t="s">
        <v>9</v>
      </c>
      <c r="I80" s="27">
        <v>1.4768356084823608</v>
      </c>
      <c r="J80" s="28">
        <v>0</v>
      </c>
      <c r="K80" s="19"/>
      <c r="L80" s="28">
        <v>2.0516099036258399</v>
      </c>
      <c r="M80" s="28">
        <v>-0.57477429514347911</v>
      </c>
    </row>
    <row r="81" spans="1:13" x14ac:dyDescent="0.2">
      <c r="A81" s="18" t="s">
        <v>141</v>
      </c>
      <c r="B81" s="3" t="s">
        <v>11</v>
      </c>
      <c r="C81" s="3" t="s">
        <v>13</v>
      </c>
      <c r="D81" s="29" t="s">
        <v>165</v>
      </c>
      <c r="E81" s="24">
        <v>43319</v>
      </c>
      <c r="F81" s="25" t="s">
        <v>33</v>
      </c>
      <c r="G81" s="26">
        <v>2</v>
      </c>
      <c r="H81" s="25" t="s">
        <v>9</v>
      </c>
      <c r="I81" s="27">
        <v>1.4716835021972656</v>
      </c>
      <c r="J81" s="28">
        <v>0</v>
      </c>
      <c r="K81" s="19"/>
      <c r="L81" s="28">
        <v>2.10655277020828</v>
      </c>
      <c r="M81" s="28">
        <v>-0.6348692680110144</v>
      </c>
    </row>
    <row r="82" spans="1:13" x14ac:dyDescent="0.2">
      <c r="A82" s="18" t="s">
        <v>142</v>
      </c>
      <c r="B82" s="3" t="s">
        <v>11</v>
      </c>
      <c r="C82" s="3" t="s">
        <v>13</v>
      </c>
      <c r="D82" s="29" t="s">
        <v>165</v>
      </c>
      <c r="E82" s="24">
        <v>43321</v>
      </c>
      <c r="F82" s="25" t="s">
        <v>33</v>
      </c>
      <c r="G82" s="26">
        <v>2</v>
      </c>
      <c r="H82" s="25" t="s">
        <v>9</v>
      </c>
      <c r="I82" s="27">
        <v>1.4612433910369873</v>
      </c>
      <c r="J82" s="28">
        <v>0</v>
      </c>
      <c r="K82" s="19"/>
      <c r="L82" s="28">
        <v>2.04476819256098</v>
      </c>
      <c r="M82" s="28">
        <v>-0.58352480152399266</v>
      </c>
    </row>
    <row r="83" spans="1:13" x14ac:dyDescent="0.2">
      <c r="A83" s="18" t="s">
        <v>143</v>
      </c>
      <c r="B83" s="3" t="s">
        <v>11</v>
      </c>
      <c r="C83" s="3" t="s">
        <v>13</v>
      </c>
      <c r="D83" s="29" t="s">
        <v>165</v>
      </c>
      <c r="E83" s="24">
        <v>43361</v>
      </c>
      <c r="F83" s="25" t="s">
        <v>33</v>
      </c>
      <c r="G83" s="26">
        <v>2</v>
      </c>
      <c r="H83" s="25" t="s">
        <v>9</v>
      </c>
      <c r="I83" s="27">
        <v>1.4954105615615845</v>
      </c>
      <c r="J83" s="28">
        <v>9.8845981793534543E-2</v>
      </c>
      <c r="K83" s="7" t="s">
        <v>181</v>
      </c>
      <c r="L83" s="28">
        <v>1.3965645797680499</v>
      </c>
      <c r="M83" s="28">
        <v>9.8845981793534543E-2</v>
      </c>
    </row>
    <row r="84" spans="1:13" x14ac:dyDescent="0.2">
      <c r="A84" s="18" t="s">
        <v>144</v>
      </c>
      <c r="B84" s="3" t="s">
        <v>11</v>
      </c>
      <c r="C84" s="3" t="s">
        <v>13</v>
      </c>
      <c r="D84" s="29" t="s">
        <v>165</v>
      </c>
      <c r="E84" s="24">
        <v>43363</v>
      </c>
      <c r="F84" s="25" t="s">
        <v>33</v>
      </c>
      <c r="G84" s="26">
        <v>2</v>
      </c>
      <c r="H84" s="25" t="s">
        <v>9</v>
      </c>
      <c r="I84" s="27">
        <v>1.4993424415588379</v>
      </c>
      <c r="J84" s="28">
        <v>0.10183027025943781</v>
      </c>
      <c r="K84" s="7" t="s">
        <v>181</v>
      </c>
      <c r="L84" s="28">
        <v>1.3975121712994001</v>
      </c>
      <c r="M84" s="28">
        <v>0.10183027025943781</v>
      </c>
    </row>
    <row r="85" spans="1:13" x14ac:dyDescent="0.2">
      <c r="A85" s="18" t="s">
        <v>145</v>
      </c>
      <c r="B85" s="3" t="s">
        <v>11</v>
      </c>
      <c r="C85" s="3" t="s">
        <v>13</v>
      </c>
      <c r="D85" s="29" t="s">
        <v>165</v>
      </c>
      <c r="E85" s="24">
        <v>43369</v>
      </c>
      <c r="F85" s="25" t="s">
        <v>33</v>
      </c>
      <c r="G85" s="26">
        <v>2</v>
      </c>
      <c r="H85" s="25" t="s">
        <v>9</v>
      </c>
      <c r="I85" s="27">
        <v>1.4720901250839233</v>
      </c>
      <c r="J85" s="28">
        <v>2.3965911228353232E-2</v>
      </c>
      <c r="K85" s="7" t="s">
        <v>181</v>
      </c>
      <c r="L85" s="28">
        <v>1.4481242138555701</v>
      </c>
      <c r="M85" s="28">
        <v>2.3965911228353232E-2</v>
      </c>
    </row>
    <row r="86" spans="1:13" x14ac:dyDescent="0.2">
      <c r="A86" s="18" t="s">
        <v>146</v>
      </c>
      <c r="B86" s="3" t="s">
        <v>14</v>
      </c>
      <c r="C86" s="3" t="s">
        <v>11</v>
      </c>
      <c r="D86" s="29" t="s">
        <v>165</v>
      </c>
      <c r="E86" s="24">
        <v>43370</v>
      </c>
      <c r="F86" s="25" t="s">
        <v>45</v>
      </c>
      <c r="G86" s="26">
        <v>2</v>
      </c>
      <c r="H86" s="25" t="s">
        <v>9</v>
      </c>
      <c r="I86" s="27">
        <v>1.4720901250839233</v>
      </c>
      <c r="J86" s="28">
        <v>0</v>
      </c>
      <c r="K86" s="7" t="s">
        <v>181</v>
      </c>
      <c r="L86" s="28">
        <v>2.1199028964095299</v>
      </c>
      <c r="M86" s="28">
        <v>-0.64781277132560655</v>
      </c>
    </row>
    <row r="87" spans="1:13" x14ac:dyDescent="0.2">
      <c r="A87" s="18" t="s">
        <v>147</v>
      </c>
      <c r="B87" s="3" t="s">
        <v>12</v>
      </c>
      <c r="C87" s="3" t="s">
        <v>13</v>
      </c>
      <c r="D87" s="29" t="s">
        <v>166</v>
      </c>
      <c r="E87" s="24">
        <v>43287</v>
      </c>
      <c r="F87" s="25" t="s">
        <v>42</v>
      </c>
      <c r="G87" s="26">
        <v>4</v>
      </c>
      <c r="H87" s="25" t="s">
        <v>9</v>
      </c>
      <c r="I87" s="27">
        <v>1.5813855081796646</v>
      </c>
      <c r="J87" s="28">
        <v>0.55502940714359283</v>
      </c>
      <c r="K87" s="7" t="s">
        <v>181</v>
      </c>
      <c r="L87" s="28">
        <v>1.0263561010360718</v>
      </c>
      <c r="M87" s="28">
        <v>0.55502940714359283</v>
      </c>
    </row>
    <row r="88" spans="1:13" x14ac:dyDescent="0.2">
      <c r="A88" s="18" t="s">
        <v>148</v>
      </c>
      <c r="B88" s="3" t="s">
        <v>11</v>
      </c>
      <c r="C88" s="3" t="s">
        <v>13</v>
      </c>
      <c r="D88" s="29" t="s">
        <v>166</v>
      </c>
      <c r="E88" s="24">
        <v>43293</v>
      </c>
      <c r="F88" s="25" t="s">
        <v>33</v>
      </c>
      <c r="G88" s="26">
        <v>2</v>
      </c>
      <c r="H88" s="25" t="s">
        <v>9</v>
      </c>
      <c r="I88" s="27">
        <v>0.48867721855640411</v>
      </c>
      <c r="J88" s="28">
        <v>0</v>
      </c>
      <c r="K88" s="7" t="s">
        <v>181</v>
      </c>
      <c r="L88" s="28">
        <v>0.55330711603164673</v>
      </c>
      <c r="M88" s="28">
        <v>-6.4629897475242615E-2</v>
      </c>
    </row>
    <row r="89" spans="1:13" x14ac:dyDescent="0.2">
      <c r="A89" s="18" t="s">
        <v>149</v>
      </c>
      <c r="B89" s="3" t="s">
        <v>11</v>
      </c>
      <c r="C89" s="3" t="s">
        <v>13</v>
      </c>
      <c r="D89" s="29" t="s">
        <v>166</v>
      </c>
      <c r="E89" s="24">
        <v>43297</v>
      </c>
      <c r="F89" s="25" t="s">
        <v>33</v>
      </c>
      <c r="G89" s="26">
        <v>2</v>
      </c>
      <c r="H89" s="25" t="s">
        <v>9</v>
      </c>
      <c r="I89" s="27">
        <v>0.45617648959159851</v>
      </c>
      <c r="J89" s="28">
        <v>0.13437369465827942</v>
      </c>
      <c r="K89" s="7" t="s">
        <v>181</v>
      </c>
      <c r="L89" s="28">
        <v>0.32180279493331909</v>
      </c>
      <c r="M89" s="28">
        <v>0.13437369465827942</v>
      </c>
    </row>
    <row r="90" spans="1:13" x14ac:dyDescent="0.2">
      <c r="A90" s="18" t="s">
        <v>150</v>
      </c>
      <c r="B90" s="3" t="s">
        <v>14</v>
      </c>
      <c r="C90" s="3" t="s">
        <v>15</v>
      </c>
      <c r="D90" s="29" t="s">
        <v>166</v>
      </c>
      <c r="E90" s="24">
        <v>43298</v>
      </c>
      <c r="F90" s="25" t="s">
        <v>50</v>
      </c>
      <c r="G90" s="26">
        <v>4</v>
      </c>
      <c r="H90" s="25" t="s">
        <v>9</v>
      </c>
      <c r="I90" s="27">
        <v>0.82154595851898193</v>
      </c>
      <c r="J90" s="28">
        <v>0</v>
      </c>
      <c r="K90" s="7" t="s">
        <v>181</v>
      </c>
      <c r="L90" s="28">
        <v>1.4179809093475342</v>
      </c>
      <c r="M90" s="28">
        <v>-0.59643495082855225</v>
      </c>
    </row>
    <row r="91" spans="1:13" x14ac:dyDescent="0.2">
      <c r="A91" s="18" t="s">
        <v>151</v>
      </c>
      <c r="B91" s="3" t="s">
        <v>11</v>
      </c>
      <c r="C91" s="3" t="s">
        <v>13</v>
      </c>
      <c r="D91" s="29" t="s">
        <v>166</v>
      </c>
      <c r="E91" s="24">
        <v>43300</v>
      </c>
      <c r="F91" s="25" t="s">
        <v>33</v>
      </c>
      <c r="G91" s="26">
        <v>2</v>
      </c>
      <c r="H91" s="25" t="s">
        <v>9</v>
      </c>
      <c r="I91" s="27">
        <v>0.46492668986320496</v>
      </c>
      <c r="J91" s="28">
        <v>1.4419227838516235E-2</v>
      </c>
      <c r="K91" s="7" t="s">
        <v>181</v>
      </c>
      <c r="L91" s="28">
        <v>0.45050746202468872</v>
      </c>
      <c r="M91" s="28">
        <v>1.4419227838516235E-2</v>
      </c>
    </row>
    <row r="92" spans="1:13" x14ac:dyDescent="0.2">
      <c r="A92" s="18" t="s">
        <v>152</v>
      </c>
      <c r="B92" s="3" t="s">
        <v>11</v>
      </c>
      <c r="C92" s="3" t="s">
        <v>13</v>
      </c>
      <c r="D92" s="29" t="s">
        <v>166</v>
      </c>
      <c r="E92" s="24">
        <v>43301</v>
      </c>
      <c r="F92" s="25" t="s">
        <v>33</v>
      </c>
      <c r="G92" s="26">
        <v>2</v>
      </c>
      <c r="H92" s="25" t="s">
        <v>9</v>
      </c>
      <c r="I92" s="27">
        <v>0.46305163204669952</v>
      </c>
      <c r="J92" s="28">
        <v>0.11571191251277924</v>
      </c>
      <c r="K92" s="7" t="s">
        <v>181</v>
      </c>
      <c r="L92" s="28">
        <v>0.34733971953392029</v>
      </c>
      <c r="M92" s="28">
        <v>0.11571191251277924</v>
      </c>
    </row>
    <row r="93" spans="1:13" x14ac:dyDescent="0.2">
      <c r="A93" s="18" t="s">
        <v>153</v>
      </c>
      <c r="B93" s="3" t="s">
        <v>11</v>
      </c>
      <c r="C93" s="3" t="s">
        <v>13</v>
      </c>
      <c r="D93" s="29" t="s">
        <v>166</v>
      </c>
      <c r="E93" s="24">
        <v>43306</v>
      </c>
      <c r="F93" s="25" t="s">
        <v>33</v>
      </c>
      <c r="G93" s="26">
        <v>2</v>
      </c>
      <c r="H93" s="25" t="s">
        <v>9</v>
      </c>
      <c r="I93" s="27">
        <v>0.51492781937122345</v>
      </c>
      <c r="J93" s="28">
        <v>0.38095340132713318</v>
      </c>
      <c r="K93" s="7" t="s">
        <v>181</v>
      </c>
      <c r="L93" s="28">
        <v>0.13397441804409027</v>
      </c>
      <c r="M93" s="28">
        <v>0.38095340132713318</v>
      </c>
    </row>
    <row r="94" spans="1:13" x14ac:dyDescent="0.2">
      <c r="A94" s="18" t="s">
        <v>154</v>
      </c>
      <c r="B94" s="3" t="s">
        <v>11</v>
      </c>
      <c r="C94" s="3" t="s">
        <v>13</v>
      </c>
      <c r="D94" s="29" t="s">
        <v>166</v>
      </c>
      <c r="E94" s="24">
        <v>43311</v>
      </c>
      <c r="F94" s="25" t="s">
        <v>33</v>
      </c>
      <c r="G94" s="26">
        <v>2</v>
      </c>
      <c r="H94" s="25" t="s">
        <v>9</v>
      </c>
      <c r="I94" s="27">
        <v>0.50867767632007599</v>
      </c>
      <c r="J94" s="28">
        <v>0</v>
      </c>
      <c r="K94" s="19"/>
      <c r="L94" s="28">
        <v>0.76387292146682739</v>
      </c>
      <c r="M94" s="28">
        <v>-0.2551952451467514</v>
      </c>
    </row>
    <row r="95" spans="1:13" x14ac:dyDescent="0.2">
      <c r="A95" s="18" t="s">
        <v>155</v>
      </c>
      <c r="B95" s="3" t="s">
        <v>11</v>
      </c>
      <c r="C95" s="3" t="s">
        <v>13</v>
      </c>
      <c r="D95" s="29" t="s">
        <v>166</v>
      </c>
      <c r="E95" s="24">
        <v>43312</v>
      </c>
      <c r="F95" s="25" t="s">
        <v>33</v>
      </c>
      <c r="G95" s="26">
        <v>2</v>
      </c>
      <c r="H95" s="25" t="s">
        <v>9</v>
      </c>
      <c r="I95" s="27">
        <v>0.50805266201496124</v>
      </c>
      <c r="J95" s="28">
        <v>0</v>
      </c>
      <c r="K95" s="19"/>
      <c r="L95" s="28">
        <v>0.89883148670196533</v>
      </c>
      <c r="M95" s="28">
        <v>-0.39077882468700409</v>
      </c>
    </row>
    <row r="96" spans="1:13" x14ac:dyDescent="0.2">
      <c r="A96" s="18" t="s">
        <v>156</v>
      </c>
      <c r="B96" s="3" t="s">
        <v>11</v>
      </c>
      <c r="C96" s="3" t="s">
        <v>13</v>
      </c>
      <c r="D96" s="29" t="s">
        <v>166</v>
      </c>
      <c r="E96" s="24">
        <v>43318</v>
      </c>
      <c r="F96" s="25" t="s">
        <v>33</v>
      </c>
      <c r="G96" s="26">
        <v>2</v>
      </c>
      <c r="H96" s="25" t="s">
        <v>9</v>
      </c>
      <c r="I96" s="27">
        <v>0.50680261850357056</v>
      </c>
      <c r="J96" s="28">
        <v>0</v>
      </c>
      <c r="K96" s="19"/>
      <c r="L96" s="28">
        <v>0.69492697715759277</v>
      </c>
      <c r="M96" s="28">
        <v>-0.18812435865402222</v>
      </c>
    </row>
    <row r="97" spans="1:13" x14ac:dyDescent="0.2">
      <c r="A97" s="18" t="s">
        <v>157</v>
      </c>
      <c r="B97" s="3" t="s">
        <v>11</v>
      </c>
      <c r="C97" s="3" t="s">
        <v>13</v>
      </c>
      <c r="D97" s="29" t="s">
        <v>166</v>
      </c>
      <c r="E97" s="24">
        <v>43319</v>
      </c>
      <c r="F97" s="25" t="s">
        <v>33</v>
      </c>
      <c r="G97" s="26">
        <v>2</v>
      </c>
      <c r="H97" s="25" t="s">
        <v>9</v>
      </c>
      <c r="I97" s="27">
        <v>0.53055313229560852</v>
      </c>
      <c r="J97" s="28">
        <v>0</v>
      </c>
      <c r="K97" s="19"/>
      <c r="L97" s="28">
        <v>0.808929443359375</v>
      </c>
      <c r="M97" s="28">
        <v>-0.27837631106376648</v>
      </c>
    </row>
    <row r="98" spans="1:13" x14ac:dyDescent="0.2">
      <c r="A98" s="18" t="s">
        <v>158</v>
      </c>
      <c r="B98" s="3" t="s">
        <v>11</v>
      </c>
      <c r="C98" s="3" t="s">
        <v>13</v>
      </c>
      <c r="D98" s="29" t="s">
        <v>166</v>
      </c>
      <c r="E98" s="24">
        <v>43321</v>
      </c>
      <c r="F98" s="25" t="s">
        <v>33</v>
      </c>
      <c r="G98" s="26">
        <v>2</v>
      </c>
      <c r="H98" s="25" t="s">
        <v>9</v>
      </c>
      <c r="I98" s="27">
        <v>0.57867923378944397</v>
      </c>
      <c r="J98" s="28">
        <v>0</v>
      </c>
      <c r="K98" s="19"/>
      <c r="L98" s="28">
        <v>0.96408277750015259</v>
      </c>
      <c r="M98" s="28">
        <v>-0.38540354371070862</v>
      </c>
    </row>
    <row r="99" spans="1:13" x14ac:dyDescent="0.2">
      <c r="A99" s="18" t="s">
        <v>159</v>
      </c>
      <c r="B99" s="3" t="s">
        <v>11</v>
      </c>
      <c r="C99" s="3" t="s">
        <v>13</v>
      </c>
      <c r="D99" s="29" t="s">
        <v>166</v>
      </c>
      <c r="E99" s="24">
        <v>43361</v>
      </c>
      <c r="F99" s="25" t="s">
        <v>33</v>
      </c>
      <c r="G99" s="26">
        <v>2</v>
      </c>
      <c r="H99" s="25" t="s">
        <v>9</v>
      </c>
      <c r="I99" s="27">
        <v>0.42117571830749512</v>
      </c>
      <c r="J99" s="28">
        <v>0</v>
      </c>
      <c r="K99" s="19"/>
      <c r="L99" s="28">
        <v>0.90322017669677734</v>
      </c>
      <c r="M99" s="28">
        <v>-0.48204445838928223</v>
      </c>
    </row>
    <row r="100" spans="1:13" x14ac:dyDescent="0.2">
      <c r="A100" s="18" t="s">
        <v>160</v>
      </c>
      <c r="B100" s="3" t="s">
        <v>11</v>
      </c>
      <c r="C100" s="3" t="s">
        <v>13</v>
      </c>
      <c r="D100" s="29" t="s">
        <v>166</v>
      </c>
      <c r="E100" s="24">
        <v>43363</v>
      </c>
      <c r="F100" s="25" t="s">
        <v>33</v>
      </c>
      <c r="G100" s="26">
        <v>2</v>
      </c>
      <c r="H100" s="25" t="s">
        <v>9</v>
      </c>
      <c r="I100" s="27">
        <v>0.40305030345916748</v>
      </c>
      <c r="J100" s="28">
        <v>0</v>
      </c>
      <c r="K100" s="19"/>
      <c r="L100" s="28">
        <v>1.0779740810394287</v>
      </c>
      <c r="M100" s="28">
        <v>-0.67492377758026123</v>
      </c>
    </row>
    <row r="101" spans="1:13" x14ac:dyDescent="0.2">
      <c r="A101" s="18" t="s">
        <v>161</v>
      </c>
      <c r="B101" s="3" t="s">
        <v>11</v>
      </c>
      <c r="C101" s="3" t="s">
        <v>13</v>
      </c>
      <c r="D101" s="29" t="s">
        <v>166</v>
      </c>
      <c r="E101" s="24">
        <v>43369</v>
      </c>
      <c r="F101" s="25" t="s">
        <v>33</v>
      </c>
      <c r="G101" s="26">
        <v>2</v>
      </c>
      <c r="H101" s="25" t="s">
        <v>9</v>
      </c>
      <c r="I101" s="27">
        <v>0.52867811918258667</v>
      </c>
      <c r="J101" s="28">
        <v>0</v>
      </c>
      <c r="K101" s="19"/>
      <c r="L101" s="28">
        <v>0.55698144435882568</v>
      </c>
      <c r="M101" s="28">
        <v>-2.8303325176239014E-2</v>
      </c>
    </row>
    <row r="102" spans="1:13" x14ac:dyDescent="0.2">
      <c r="A102" s="18" t="s">
        <v>162</v>
      </c>
      <c r="B102" s="3" t="s">
        <v>14</v>
      </c>
      <c r="C102" s="3" t="s">
        <v>11</v>
      </c>
      <c r="D102" s="29" t="s">
        <v>166</v>
      </c>
      <c r="E102" s="24">
        <v>43370</v>
      </c>
      <c r="F102" s="25" t="s">
        <v>45</v>
      </c>
      <c r="G102" s="26">
        <v>2</v>
      </c>
      <c r="H102" s="25" t="s">
        <v>9</v>
      </c>
      <c r="I102" s="27">
        <v>1.5555284023284912</v>
      </c>
      <c r="J102" s="28">
        <v>0.19446992874145508</v>
      </c>
      <c r="K102" s="7" t="s">
        <v>181</v>
      </c>
      <c r="L102" s="28">
        <v>1.3610584735870361</v>
      </c>
      <c r="M102" s="28">
        <v>0.19446992874145508</v>
      </c>
    </row>
  </sheetData>
  <sortState ref="A4:M46">
    <sortCondition ref="E4:E102"/>
    <sortCondition ref="D4:D102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6A5255-DF4A-48C9-B08C-2EBC4AC4884A}">
  <sheetPr>
    <tabColor theme="4" tint="0.39997558519241921"/>
  </sheetPr>
  <dimension ref="A1:E219"/>
  <sheetViews>
    <sheetView tabSelected="1" workbookViewId="0">
      <selection activeCell="J10" sqref="J10"/>
    </sheetView>
  </sheetViews>
  <sheetFormatPr defaultRowHeight="15" x14ac:dyDescent="0.25"/>
  <cols>
    <col min="1" max="1" width="59.7109375" style="2" customWidth="1"/>
    <col min="2" max="2" width="10.7109375" style="48" bestFit="1" customWidth="1"/>
    <col min="3" max="3" width="19.42578125" style="48" bestFit="1" customWidth="1"/>
    <col min="4" max="4" width="28.7109375" style="48" bestFit="1" customWidth="1"/>
    <col min="5" max="5" width="27.85546875" style="48" customWidth="1"/>
  </cols>
  <sheetData>
    <row r="1" spans="1:5" x14ac:dyDescent="0.25">
      <c r="A1" s="48" t="s">
        <v>0</v>
      </c>
      <c r="B1" s="48" t="s">
        <v>1</v>
      </c>
      <c r="C1" s="48" t="s">
        <v>2</v>
      </c>
      <c r="D1" s="48" t="s">
        <v>3</v>
      </c>
      <c r="E1" s="48" t="s">
        <v>9</v>
      </c>
    </row>
    <row r="2" spans="1:5" x14ac:dyDescent="0.25">
      <c r="A2" s="2" t="s">
        <v>183</v>
      </c>
      <c r="B2" s="49">
        <v>43199</v>
      </c>
      <c r="C2" s="48" t="s">
        <v>184</v>
      </c>
      <c r="D2" s="48">
        <v>2</v>
      </c>
      <c r="E2" s="48" t="s">
        <v>182</v>
      </c>
    </row>
    <row r="3" spans="1:5" x14ac:dyDescent="0.25">
      <c r="A3" s="2" t="s">
        <v>167</v>
      </c>
      <c r="B3" s="49">
        <v>43199</v>
      </c>
      <c r="C3" s="48" t="s">
        <v>184</v>
      </c>
      <c r="D3" s="48">
        <v>2</v>
      </c>
      <c r="E3" s="48" t="s">
        <v>182</v>
      </c>
    </row>
    <row r="4" spans="1:5" x14ac:dyDescent="0.25">
      <c r="A4" s="2" t="s">
        <v>183</v>
      </c>
      <c r="B4" s="49">
        <v>43213</v>
      </c>
      <c r="C4" s="48" t="s">
        <v>184</v>
      </c>
      <c r="D4" s="48">
        <v>2</v>
      </c>
      <c r="E4" s="48" t="s">
        <v>182</v>
      </c>
    </row>
    <row r="5" spans="1:5" x14ac:dyDescent="0.25">
      <c r="A5" s="2" t="s">
        <v>183</v>
      </c>
      <c r="B5" s="49">
        <v>43214</v>
      </c>
      <c r="C5" s="48" t="s">
        <v>184</v>
      </c>
      <c r="D5" s="48">
        <v>2</v>
      </c>
      <c r="E5" s="48" t="s">
        <v>182</v>
      </c>
    </row>
    <row r="6" spans="1:5" x14ac:dyDescent="0.25">
      <c r="A6" s="2" t="s">
        <v>165</v>
      </c>
      <c r="B6" s="49">
        <v>43262</v>
      </c>
      <c r="C6" s="48" t="s">
        <v>33</v>
      </c>
      <c r="D6" s="48">
        <v>2</v>
      </c>
      <c r="E6" s="48" t="s">
        <v>9</v>
      </c>
    </row>
    <row r="7" spans="1:5" x14ac:dyDescent="0.25">
      <c r="A7" s="2" t="s">
        <v>167</v>
      </c>
      <c r="B7" s="49">
        <v>43262</v>
      </c>
      <c r="C7" s="48" t="s">
        <v>45</v>
      </c>
      <c r="D7" s="48">
        <v>2</v>
      </c>
      <c r="E7" s="48" t="s">
        <v>182</v>
      </c>
    </row>
    <row r="8" spans="1:5" x14ac:dyDescent="0.25">
      <c r="A8" s="2" t="s">
        <v>165</v>
      </c>
      <c r="B8" s="49">
        <v>43263</v>
      </c>
      <c r="C8" s="48" t="s">
        <v>29</v>
      </c>
      <c r="D8" s="48">
        <v>2</v>
      </c>
      <c r="E8" s="48" t="s">
        <v>9</v>
      </c>
    </row>
    <row r="9" spans="1:5" x14ac:dyDescent="0.25">
      <c r="A9" s="2" t="s">
        <v>167</v>
      </c>
      <c r="B9" s="49">
        <v>43263</v>
      </c>
      <c r="C9" s="48" t="s">
        <v>29</v>
      </c>
      <c r="D9" s="48">
        <v>3</v>
      </c>
      <c r="E9" s="48" t="s">
        <v>9</v>
      </c>
    </row>
    <row r="10" spans="1:5" x14ac:dyDescent="0.25">
      <c r="A10" s="2" t="s">
        <v>183</v>
      </c>
      <c r="B10" s="49">
        <v>43286</v>
      </c>
      <c r="C10" s="48" t="s">
        <v>184</v>
      </c>
      <c r="D10" s="48">
        <v>2</v>
      </c>
      <c r="E10" s="48" t="s">
        <v>182</v>
      </c>
    </row>
    <row r="11" spans="1:5" x14ac:dyDescent="0.25">
      <c r="A11" s="2" t="s">
        <v>167</v>
      </c>
      <c r="B11" s="49">
        <v>43286</v>
      </c>
      <c r="C11" s="48" t="s">
        <v>184</v>
      </c>
      <c r="D11" s="48">
        <v>2</v>
      </c>
      <c r="E11" s="48" t="s">
        <v>182</v>
      </c>
    </row>
    <row r="12" spans="1:5" x14ac:dyDescent="0.25">
      <c r="A12" s="2" t="s">
        <v>166</v>
      </c>
      <c r="B12" s="49">
        <v>43287</v>
      </c>
      <c r="C12" s="48" t="s">
        <v>42</v>
      </c>
      <c r="D12" s="48">
        <v>4</v>
      </c>
      <c r="E12" s="48" t="s">
        <v>9</v>
      </c>
    </row>
    <row r="13" spans="1:5" x14ac:dyDescent="0.25">
      <c r="A13" s="2" t="s">
        <v>165</v>
      </c>
      <c r="B13" s="49">
        <v>43287</v>
      </c>
      <c r="C13" s="48" t="s">
        <v>42</v>
      </c>
      <c r="D13" s="48">
        <v>2</v>
      </c>
      <c r="E13" s="48" t="s">
        <v>9</v>
      </c>
    </row>
    <row r="14" spans="1:5" x14ac:dyDescent="0.25">
      <c r="A14" s="2" t="s">
        <v>167</v>
      </c>
      <c r="B14" s="49">
        <v>43287</v>
      </c>
      <c r="C14" s="48" t="s">
        <v>42</v>
      </c>
      <c r="D14" s="48">
        <v>4</v>
      </c>
      <c r="E14" s="48" t="s">
        <v>9</v>
      </c>
    </row>
    <row r="15" spans="1:5" x14ac:dyDescent="0.25">
      <c r="A15" s="2" t="s">
        <v>183</v>
      </c>
      <c r="B15" s="49">
        <v>43291</v>
      </c>
      <c r="C15" s="48" t="s">
        <v>33</v>
      </c>
      <c r="D15" s="48">
        <v>2</v>
      </c>
      <c r="E15" s="48" t="s">
        <v>182</v>
      </c>
    </row>
    <row r="16" spans="1:5" x14ac:dyDescent="0.25">
      <c r="A16" s="2" t="s">
        <v>167</v>
      </c>
      <c r="B16" s="49">
        <v>43291</v>
      </c>
      <c r="C16" s="48" t="s">
        <v>33</v>
      </c>
      <c r="D16" s="48">
        <v>2</v>
      </c>
      <c r="E16" s="48" t="s">
        <v>182</v>
      </c>
    </row>
    <row r="17" spans="1:5" x14ac:dyDescent="0.25">
      <c r="A17" s="2" t="s">
        <v>166</v>
      </c>
      <c r="B17" s="49">
        <v>43293</v>
      </c>
      <c r="C17" s="48" t="s">
        <v>33</v>
      </c>
      <c r="D17" s="48">
        <v>2</v>
      </c>
      <c r="E17" s="48" t="s">
        <v>9</v>
      </c>
    </row>
    <row r="18" spans="1:5" x14ac:dyDescent="0.25">
      <c r="A18" s="2" t="s">
        <v>165</v>
      </c>
      <c r="B18" s="49">
        <v>43293</v>
      </c>
      <c r="C18" s="48" t="s">
        <v>33</v>
      </c>
      <c r="D18" s="48">
        <v>2</v>
      </c>
      <c r="E18" s="48" t="s">
        <v>9</v>
      </c>
    </row>
    <row r="19" spans="1:5" x14ac:dyDescent="0.25">
      <c r="A19" s="2" t="s">
        <v>167</v>
      </c>
      <c r="B19" s="49">
        <v>43293</v>
      </c>
      <c r="C19" s="48" t="s">
        <v>33</v>
      </c>
      <c r="D19" s="48">
        <v>2</v>
      </c>
      <c r="E19" s="48" t="s">
        <v>9</v>
      </c>
    </row>
    <row r="20" spans="1:5" x14ac:dyDescent="0.25">
      <c r="A20" s="2" t="s">
        <v>166</v>
      </c>
      <c r="B20" s="49">
        <v>43297</v>
      </c>
      <c r="C20" s="48" t="s">
        <v>33</v>
      </c>
      <c r="D20" s="48">
        <v>2</v>
      </c>
      <c r="E20" s="48" t="s">
        <v>9</v>
      </c>
    </row>
    <row r="21" spans="1:5" x14ac:dyDescent="0.25">
      <c r="A21" s="2" t="s">
        <v>165</v>
      </c>
      <c r="B21" s="49">
        <v>43297</v>
      </c>
      <c r="C21" s="48" t="s">
        <v>33</v>
      </c>
      <c r="D21" s="48">
        <v>2</v>
      </c>
      <c r="E21" s="48" t="s">
        <v>9</v>
      </c>
    </row>
    <row r="22" spans="1:5" x14ac:dyDescent="0.25">
      <c r="A22" s="2" t="s">
        <v>167</v>
      </c>
      <c r="B22" s="49">
        <v>43297</v>
      </c>
      <c r="C22" s="48" t="s">
        <v>33</v>
      </c>
      <c r="D22" s="48">
        <v>2</v>
      </c>
      <c r="E22" s="48" t="s">
        <v>9</v>
      </c>
    </row>
    <row r="23" spans="1:5" x14ac:dyDescent="0.25">
      <c r="A23" s="2" t="s">
        <v>166</v>
      </c>
      <c r="B23" s="49">
        <v>43298</v>
      </c>
      <c r="C23" s="48" t="s">
        <v>50</v>
      </c>
      <c r="D23" s="48">
        <v>4</v>
      </c>
      <c r="E23" s="48" t="s">
        <v>9</v>
      </c>
    </row>
    <row r="24" spans="1:5" x14ac:dyDescent="0.25">
      <c r="A24" s="2" t="s">
        <v>165</v>
      </c>
      <c r="B24" s="49">
        <v>43298</v>
      </c>
      <c r="C24" s="48" t="s">
        <v>50</v>
      </c>
      <c r="D24" s="48">
        <v>2</v>
      </c>
      <c r="E24" s="48" t="s">
        <v>9</v>
      </c>
    </row>
    <row r="25" spans="1:5" x14ac:dyDescent="0.25">
      <c r="A25" s="2" t="s">
        <v>167</v>
      </c>
      <c r="B25" s="49">
        <v>43298</v>
      </c>
      <c r="C25" s="48" t="s">
        <v>50</v>
      </c>
      <c r="D25" s="48">
        <v>4</v>
      </c>
      <c r="E25" s="48" t="s">
        <v>9</v>
      </c>
    </row>
    <row r="26" spans="1:5" x14ac:dyDescent="0.25">
      <c r="A26" s="2" t="s">
        <v>166</v>
      </c>
      <c r="B26" s="49">
        <v>43300</v>
      </c>
      <c r="C26" s="48" t="s">
        <v>33</v>
      </c>
      <c r="D26" s="48">
        <v>2</v>
      </c>
      <c r="E26" s="48" t="s">
        <v>9</v>
      </c>
    </row>
    <row r="27" spans="1:5" x14ac:dyDescent="0.25">
      <c r="A27" s="2" t="s">
        <v>165</v>
      </c>
      <c r="B27" s="49">
        <v>43300</v>
      </c>
      <c r="C27" s="48" t="s">
        <v>33</v>
      </c>
      <c r="D27" s="48">
        <v>2</v>
      </c>
      <c r="E27" s="48" t="s">
        <v>9</v>
      </c>
    </row>
    <row r="28" spans="1:5" x14ac:dyDescent="0.25">
      <c r="A28" s="2" t="s">
        <v>167</v>
      </c>
      <c r="B28" s="49">
        <v>43300</v>
      </c>
      <c r="C28" s="48" t="s">
        <v>33</v>
      </c>
      <c r="D28" s="48">
        <v>2</v>
      </c>
      <c r="E28" s="48" t="s">
        <v>9</v>
      </c>
    </row>
    <row r="29" spans="1:5" x14ac:dyDescent="0.25">
      <c r="A29" s="2" t="s">
        <v>166</v>
      </c>
      <c r="B29" s="49">
        <v>43301</v>
      </c>
      <c r="C29" s="48" t="s">
        <v>33</v>
      </c>
      <c r="D29" s="48">
        <v>2</v>
      </c>
      <c r="E29" s="48" t="s">
        <v>9</v>
      </c>
    </row>
    <row r="30" spans="1:5" x14ac:dyDescent="0.25">
      <c r="A30" s="2" t="s">
        <v>165</v>
      </c>
      <c r="B30" s="49">
        <v>43301</v>
      </c>
      <c r="C30" s="48" t="s">
        <v>33</v>
      </c>
      <c r="D30" s="48">
        <v>2</v>
      </c>
      <c r="E30" s="48" t="s">
        <v>9</v>
      </c>
    </row>
    <row r="31" spans="1:5" x14ac:dyDescent="0.25">
      <c r="A31" s="2" t="s">
        <v>167</v>
      </c>
      <c r="B31" s="49">
        <v>43301</v>
      </c>
      <c r="C31" s="48" t="s">
        <v>33</v>
      </c>
      <c r="D31" s="48">
        <v>2</v>
      </c>
      <c r="E31" s="48" t="s">
        <v>9</v>
      </c>
    </row>
    <row r="32" spans="1:5" x14ac:dyDescent="0.25">
      <c r="A32" s="2" t="s">
        <v>183</v>
      </c>
      <c r="B32" s="49">
        <v>43304</v>
      </c>
      <c r="C32" s="48" t="s">
        <v>185</v>
      </c>
      <c r="D32" s="48">
        <v>4</v>
      </c>
      <c r="E32" s="48" t="s">
        <v>182</v>
      </c>
    </row>
    <row r="33" spans="1:5" x14ac:dyDescent="0.25">
      <c r="A33" s="2" t="s">
        <v>167</v>
      </c>
      <c r="B33" s="49">
        <v>43304</v>
      </c>
      <c r="C33" s="48" t="s">
        <v>185</v>
      </c>
      <c r="D33" s="48">
        <v>4</v>
      </c>
      <c r="E33" s="48" t="s">
        <v>182</v>
      </c>
    </row>
    <row r="34" spans="1:5" x14ac:dyDescent="0.25">
      <c r="A34" s="2" t="s">
        <v>167</v>
      </c>
      <c r="B34" s="49">
        <v>43305</v>
      </c>
      <c r="C34" s="48" t="s">
        <v>33</v>
      </c>
      <c r="D34" s="48">
        <v>2</v>
      </c>
      <c r="E34" s="48" t="s">
        <v>9</v>
      </c>
    </row>
    <row r="35" spans="1:5" x14ac:dyDescent="0.25">
      <c r="A35" s="2" t="s">
        <v>166</v>
      </c>
      <c r="B35" s="49">
        <v>43306</v>
      </c>
      <c r="C35" s="48" t="s">
        <v>33</v>
      </c>
      <c r="D35" s="48">
        <v>2</v>
      </c>
      <c r="E35" s="48" t="s">
        <v>9</v>
      </c>
    </row>
    <row r="36" spans="1:5" x14ac:dyDescent="0.25">
      <c r="A36" s="2" t="s">
        <v>165</v>
      </c>
      <c r="B36" s="49">
        <v>43306</v>
      </c>
      <c r="C36" s="48" t="s">
        <v>33</v>
      </c>
      <c r="D36" s="48">
        <v>2</v>
      </c>
      <c r="E36" s="48" t="s">
        <v>9</v>
      </c>
    </row>
    <row r="37" spans="1:5" x14ac:dyDescent="0.25">
      <c r="A37" s="2" t="s">
        <v>167</v>
      </c>
      <c r="B37" s="49">
        <v>43306</v>
      </c>
      <c r="C37" s="48" t="s">
        <v>33</v>
      </c>
      <c r="D37" s="48">
        <v>2</v>
      </c>
      <c r="E37" s="48" t="s">
        <v>9</v>
      </c>
    </row>
    <row r="38" spans="1:5" x14ac:dyDescent="0.25">
      <c r="A38" s="2" t="s">
        <v>166</v>
      </c>
      <c r="B38" s="49">
        <v>43311</v>
      </c>
      <c r="C38" s="48" t="s">
        <v>33</v>
      </c>
      <c r="D38" s="48">
        <v>2</v>
      </c>
      <c r="E38" s="48" t="s">
        <v>9</v>
      </c>
    </row>
    <row r="39" spans="1:5" x14ac:dyDescent="0.25">
      <c r="A39" s="2" t="s">
        <v>165</v>
      </c>
      <c r="B39" s="49">
        <v>43311</v>
      </c>
      <c r="C39" s="48" t="s">
        <v>33</v>
      </c>
      <c r="D39" s="48">
        <v>2</v>
      </c>
      <c r="E39" s="48" t="s">
        <v>9</v>
      </c>
    </row>
    <row r="40" spans="1:5" x14ac:dyDescent="0.25">
      <c r="A40" s="2" t="s">
        <v>167</v>
      </c>
      <c r="B40" s="49">
        <v>43311</v>
      </c>
      <c r="C40" s="48" t="s">
        <v>33</v>
      </c>
      <c r="D40" s="48">
        <v>2</v>
      </c>
      <c r="E40" s="48" t="s">
        <v>9</v>
      </c>
    </row>
    <row r="41" spans="1:5" x14ac:dyDescent="0.25">
      <c r="A41" s="2" t="s">
        <v>166</v>
      </c>
      <c r="B41" s="49">
        <v>43312</v>
      </c>
      <c r="C41" s="48" t="s">
        <v>33</v>
      </c>
      <c r="D41" s="48">
        <v>2</v>
      </c>
      <c r="E41" s="48" t="s">
        <v>9</v>
      </c>
    </row>
    <row r="42" spans="1:5" x14ac:dyDescent="0.25">
      <c r="A42" s="2" t="s">
        <v>165</v>
      </c>
      <c r="B42" s="49">
        <v>43312</v>
      </c>
      <c r="C42" s="48" t="s">
        <v>33</v>
      </c>
      <c r="D42" s="48">
        <v>2</v>
      </c>
      <c r="E42" s="48" t="s">
        <v>9</v>
      </c>
    </row>
    <row r="43" spans="1:5" x14ac:dyDescent="0.25">
      <c r="A43" s="2" t="s">
        <v>167</v>
      </c>
      <c r="B43" s="49">
        <v>43312</v>
      </c>
      <c r="C43" s="48" t="s">
        <v>33</v>
      </c>
      <c r="D43" s="48">
        <v>2</v>
      </c>
      <c r="E43" s="48" t="s">
        <v>9</v>
      </c>
    </row>
    <row r="44" spans="1:5" x14ac:dyDescent="0.25">
      <c r="A44" s="2" t="s">
        <v>166</v>
      </c>
      <c r="B44" s="49">
        <v>43318</v>
      </c>
      <c r="C44" s="48" t="s">
        <v>33</v>
      </c>
      <c r="D44" s="48">
        <v>2</v>
      </c>
      <c r="E44" s="48" t="s">
        <v>9</v>
      </c>
    </row>
    <row r="45" spans="1:5" x14ac:dyDescent="0.25">
      <c r="A45" s="2" t="s">
        <v>165</v>
      </c>
      <c r="B45" s="49">
        <v>43318</v>
      </c>
      <c r="C45" s="48" t="s">
        <v>33</v>
      </c>
      <c r="D45" s="48">
        <v>2</v>
      </c>
      <c r="E45" s="48" t="s">
        <v>9</v>
      </c>
    </row>
    <row r="46" spans="1:5" x14ac:dyDescent="0.25">
      <c r="A46" s="2" t="s">
        <v>167</v>
      </c>
      <c r="B46" s="49">
        <v>43318</v>
      </c>
      <c r="C46" s="48" t="s">
        <v>33</v>
      </c>
      <c r="D46" s="48">
        <v>2</v>
      </c>
      <c r="E46" s="48" t="s">
        <v>9</v>
      </c>
    </row>
    <row r="47" spans="1:5" x14ac:dyDescent="0.25">
      <c r="A47" s="2" t="s">
        <v>166</v>
      </c>
      <c r="B47" s="49">
        <v>43319</v>
      </c>
      <c r="C47" s="48" t="s">
        <v>33</v>
      </c>
      <c r="D47" s="48">
        <v>2</v>
      </c>
      <c r="E47" s="48" t="s">
        <v>9</v>
      </c>
    </row>
    <row r="48" spans="1:5" x14ac:dyDescent="0.25">
      <c r="A48" s="2" t="s">
        <v>165</v>
      </c>
      <c r="B48" s="49">
        <v>43319</v>
      </c>
      <c r="C48" s="48" t="s">
        <v>33</v>
      </c>
      <c r="D48" s="48">
        <v>2</v>
      </c>
      <c r="E48" s="48" t="s">
        <v>9</v>
      </c>
    </row>
    <row r="49" spans="1:5" x14ac:dyDescent="0.25">
      <c r="A49" s="2" t="s">
        <v>167</v>
      </c>
      <c r="B49" s="49">
        <v>43319</v>
      </c>
      <c r="C49" s="48" t="s">
        <v>33</v>
      </c>
      <c r="D49" s="48">
        <v>2</v>
      </c>
      <c r="E49" s="48" t="s">
        <v>9</v>
      </c>
    </row>
    <row r="50" spans="1:5" x14ac:dyDescent="0.25">
      <c r="A50" s="2" t="s">
        <v>183</v>
      </c>
      <c r="B50" s="49">
        <v>43320</v>
      </c>
      <c r="C50" s="48" t="s">
        <v>33</v>
      </c>
      <c r="D50" s="48">
        <v>2</v>
      </c>
      <c r="E50" s="48" t="s">
        <v>182</v>
      </c>
    </row>
    <row r="51" spans="1:5" x14ac:dyDescent="0.25">
      <c r="A51" s="2" t="s">
        <v>167</v>
      </c>
      <c r="B51" s="49">
        <v>43320</v>
      </c>
      <c r="C51" s="48" t="s">
        <v>33</v>
      </c>
      <c r="D51" s="48">
        <v>2</v>
      </c>
      <c r="E51" s="48" t="s">
        <v>182</v>
      </c>
    </row>
    <row r="52" spans="1:5" x14ac:dyDescent="0.25">
      <c r="A52" s="2" t="s">
        <v>166</v>
      </c>
      <c r="B52" s="49">
        <v>43321</v>
      </c>
      <c r="C52" s="48" t="s">
        <v>33</v>
      </c>
      <c r="D52" s="48">
        <v>2</v>
      </c>
      <c r="E52" s="48" t="s">
        <v>9</v>
      </c>
    </row>
    <row r="53" spans="1:5" x14ac:dyDescent="0.25">
      <c r="A53" s="2" t="s">
        <v>165</v>
      </c>
      <c r="B53" s="49">
        <v>43321</v>
      </c>
      <c r="C53" s="48" t="s">
        <v>33</v>
      </c>
      <c r="D53" s="48">
        <v>2</v>
      </c>
      <c r="E53" s="48" t="s">
        <v>9</v>
      </c>
    </row>
    <row r="54" spans="1:5" x14ac:dyDescent="0.25">
      <c r="A54" s="2" t="s">
        <v>167</v>
      </c>
      <c r="B54" s="49">
        <v>43321</v>
      </c>
      <c r="C54" s="48" t="s">
        <v>33</v>
      </c>
      <c r="D54" s="48">
        <v>2</v>
      </c>
      <c r="E54" s="48" t="s">
        <v>9</v>
      </c>
    </row>
    <row r="55" spans="1:5" x14ac:dyDescent="0.25">
      <c r="A55" s="2" t="s">
        <v>183</v>
      </c>
      <c r="B55" s="49">
        <v>43332</v>
      </c>
      <c r="C55" s="48" t="s">
        <v>33</v>
      </c>
      <c r="D55" s="48">
        <v>2</v>
      </c>
      <c r="E55" s="48" t="s">
        <v>182</v>
      </c>
    </row>
    <row r="56" spans="1:5" x14ac:dyDescent="0.25">
      <c r="A56" s="2" t="s">
        <v>167</v>
      </c>
      <c r="B56" s="49">
        <v>43332</v>
      </c>
      <c r="C56" s="48" t="s">
        <v>33</v>
      </c>
      <c r="D56" s="48">
        <v>2</v>
      </c>
      <c r="E56" s="48" t="s">
        <v>182</v>
      </c>
    </row>
    <row r="57" spans="1:5" x14ac:dyDescent="0.25">
      <c r="A57" s="2" t="s">
        <v>183</v>
      </c>
      <c r="B57" s="49">
        <v>43358</v>
      </c>
      <c r="C57" s="48" t="s">
        <v>33</v>
      </c>
      <c r="D57" s="48">
        <v>2</v>
      </c>
      <c r="E57" s="48" t="s">
        <v>182</v>
      </c>
    </row>
    <row r="58" spans="1:5" x14ac:dyDescent="0.25">
      <c r="A58" s="2" t="s">
        <v>167</v>
      </c>
      <c r="B58" s="49">
        <v>43358</v>
      </c>
      <c r="C58" s="48" t="s">
        <v>33</v>
      </c>
      <c r="D58" s="48">
        <v>2</v>
      </c>
      <c r="E58" s="48" t="s">
        <v>182</v>
      </c>
    </row>
    <row r="59" spans="1:5" x14ac:dyDescent="0.25">
      <c r="A59" s="2" t="s">
        <v>183</v>
      </c>
      <c r="B59" s="49">
        <v>43360</v>
      </c>
      <c r="C59" s="48" t="s">
        <v>33</v>
      </c>
      <c r="D59" s="48">
        <v>2</v>
      </c>
      <c r="E59" s="48" t="s">
        <v>182</v>
      </c>
    </row>
    <row r="60" spans="1:5" x14ac:dyDescent="0.25">
      <c r="A60" s="2" t="s">
        <v>167</v>
      </c>
      <c r="B60" s="49">
        <v>43360</v>
      </c>
      <c r="C60" s="48" t="s">
        <v>33</v>
      </c>
      <c r="D60" s="48">
        <v>2</v>
      </c>
      <c r="E60" s="48" t="s">
        <v>182</v>
      </c>
    </row>
    <row r="61" spans="1:5" x14ac:dyDescent="0.25">
      <c r="A61" s="2" t="s">
        <v>166</v>
      </c>
      <c r="B61" s="49">
        <v>43361</v>
      </c>
      <c r="C61" s="48" t="s">
        <v>33</v>
      </c>
      <c r="D61" s="48">
        <v>2</v>
      </c>
      <c r="E61" s="48" t="s">
        <v>9</v>
      </c>
    </row>
    <row r="62" spans="1:5" x14ac:dyDescent="0.25">
      <c r="A62" s="2" t="s">
        <v>165</v>
      </c>
      <c r="B62" s="49">
        <v>43361</v>
      </c>
      <c r="C62" s="48" t="s">
        <v>33</v>
      </c>
      <c r="D62" s="48">
        <v>2</v>
      </c>
      <c r="E62" s="48" t="s">
        <v>9</v>
      </c>
    </row>
    <row r="63" spans="1:5" x14ac:dyDescent="0.25">
      <c r="A63" s="2" t="s">
        <v>166</v>
      </c>
      <c r="B63" s="49">
        <v>43363</v>
      </c>
      <c r="C63" s="48" t="s">
        <v>33</v>
      </c>
      <c r="D63" s="48">
        <v>2</v>
      </c>
      <c r="E63" s="48" t="s">
        <v>9</v>
      </c>
    </row>
    <row r="64" spans="1:5" x14ac:dyDescent="0.25">
      <c r="A64" s="2" t="s">
        <v>165</v>
      </c>
      <c r="B64" s="49">
        <v>43363</v>
      </c>
      <c r="C64" s="48" t="s">
        <v>33</v>
      </c>
      <c r="D64" s="48">
        <v>2</v>
      </c>
      <c r="E64" s="48" t="s">
        <v>9</v>
      </c>
    </row>
    <row r="65" spans="1:5" x14ac:dyDescent="0.25">
      <c r="A65" s="2" t="s">
        <v>166</v>
      </c>
      <c r="B65" s="49">
        <v>43369</v>
      </c>
      <c r="C65" s="48" t="s">
        <v>33</v>
      </c>
      <c r="D65" s="48">
        <v>2</v>
      </c>
      <c r="E65" s="48" t="s">
        <v>9</v>
      </c>
    </row>
    <row r="66" spans="1:5" x14ac:dyDescent="0.25">
      <c r="A66" s="2" t="s">
        <v>165</v>
      </c>
      <c r="B66" s="49">
        <v>43369</v>
      </c>
      <c r="C66" s="48" t="s">
        <v>33</v>
      </c>
      <c r="D66" s="48">
        <v>2</v>
      </c>
      <c r="E66" s="48" t="s">
        <v>9</v>
      </c>
    </row>
    <row r="67" spans="1:5" x14ac:dyDescent="0.25">
      <c r="A67" s="2" t="s">
        <v>167</v>
      </c>
      <c r="B67" s="49">
        <v>43369</v>
      </c>
      <c r="C67" s="48" t="s">
        <v>33</v>
      </c>
      <c r="D67" s="48">
        <v>2</v>
      </c>
      <c r="E67" s="48" t="s">
        <v>9</v>
      </c>
    </row>
    <row r="68" spans="1:5" x14ac:dyDescent="0.25">
      <c r="A68" s="2" t="s">
        <v>166</v>
      </c>
      <c r="B68" s="49">
        <v>43370</v>
      </c>
      <c r="C68" s="48" t="s">
        <v>45</v>
      </c>
      <c r="D68" s="48">
        <v>2</v>
      </c>
      <c r="E68" s="48" t="s">
        <v>9</v>
      </c>
    </row>
    <row r="69" spans="1:5" x14ac:dyDescent="0.25">
      <c r="A69" s="2" t="s">
        <v>165</v>
      </c>
      <c r="B69" s="49">
        <v>43370</v>
      </c>
      <c r="C69" s="48" t="s">
        <v>45</v>
      </c>
      <c r="D69" s="48">
        <v>2</v>
      </c>
      <c r="E69" s="48" t="s">
        <v>9</v>
      </c>
    </row>
    <row r="70" spans="1:5" x14ac:dyDescent="0.25">
      <c r="A70" s="2" t="s">
        <v>167</v>
      </c>
      <c r="B70" s="49">
        <v>43370</v>
      </c>
      <c r="C70" s="48" t="s">
        <v>45</v>
      </c>
      <c r="D70" s="48">
        <v>2</v>
      </c>
      <c r="E70" s="48" t="s">
        <v>9</v>
      </c>
    </row>
    <row r="71" spans="1:5" s="2" customFormat="1" x14ac:dyDescent="0.25">
      <c r="A71" s="2" t="s">
        <v>52</v>
      </c>
      <c r="B71" s="49">
        <v>43255</v>
      </c>
      <c r="C71" s="2" t="s">
        <v>45</v>
      </c>
      <c r="D71" s="2">
        <v>2</v>
      </c>
      <c r="E71" s="2" t="s">
        <v>182</v>
      </c>
    </row>
    <row r="72" spans="1:5" s="2" customFormat="1" x14ac:dyDescent="0.25">
      <c r="A72" s="2" t="s">
        <v>53</v>
      </c>
      <c r="B72" s="49">
        <v>43255</v>
      </c>
      <c r="C72" s="2" t="s">
        <v>50</v>
      </c>
      <c r="D72" s="2">
        <v>4</v>
      </c>
      <c r="E72" s="2" t="s">
        <v>182</v>
      </c>
    </row>
    <row r="73" spans="1:5" s="2" customFormat="1" x14ac:dyDescent="0.25">
      <c r="A73" s="2" t="s">
        <v>52</v>
      </c>
      <c r="B73" s="49">
        <v>43286</v>
      </c>
      <c r="C73" s="2" t="s">
        <v>45</v>
      </c>
      <c r="D73" s="2">
        <v>2</v>
      </c>
      <c r="E73" s="2" t="s">
        <v>182</v>
      </c>
    </row>
    <row r="74" spans="1:5" s="2" customFormat="1" x14ac:dyDescent="0.25">
      <c r="A74" s="2" t="s">
        <v>52</v>
      </c>
      <c r="B74" s="49">
        <v>43287</v>
      </c>
      <c r="C74" s="2" t="s">
        <v>193</v>
      </c>
      <c r="D74" s="2">
        <v>3</v>
      </c>
      <c r="E74" s="2" t="s">
        <v>182</v>
      </c>
    </row>
    <row r="75" spans="1:5" s="2" customFormat="1" x14ac:dyDescent="0.25">
      <c r="A75" s="2" t="s">
        <v>53</v>
      </c>
      <c r="B75" s="49">
        <v>43286</v>
      </c>
      <c r="C75" s="2" t="s">
        <v>33</v>
      </c>
      <c r="D75" s="2">
        <v>2</v>
      </c>
      <c r="E75" s="2" t="s">
        <v>182</v>
      </c>
    </row>
    <row r="76" spans="1:5" s="2" customFormat="1" x14ac:dyDescent="0.25">
      <c r="A76" s="2" t="s">
        <v>53</v>
      </c>
      <c r="B76" s="49">
        <v>43287</v>
      </c>
      <c r="C76" s="2" t="s">
        <v>33</v>
      </c>
      <c r="D76" s="2">
        <v>2</v>
      </c>
      <c r="E76" s="2" t="s">
        <v>182</v>
      </c>
    </row>
    <row r="77" spans="1:5" s="2" customFormat="1" x14ac:dyDescent="0.25">
      <c r="A77" s="2" t="s">
        <v>52</v>
      </c>
      <c r="B77" s="49">
        <v>43292</v>
      </c>
      <c r="C77" s="2" t="s">
        <v>186</v>
      </c>
      <c r="D77" s="2">
        <v>2</v>
      </c>
      <c r="E77" s="2" t="s">
        <v>182</v>
      </c>
    </row>
    <row r="78" spans="1:5" s="2" customFormat="1" x14ac:dyDescent="0.25">
      <c r="A78" s="2" t="s">
        <v>53</v>
      </c>
      <c r="B78" s="49">
        <v>43292</v>
      </c>
      <c r="C78" s="2" t="s">
        <v>186</v>
      </c>
      <c r="D78" s="2">
        <v>3</v>
      </c>
      <c r="E78" s="2" t="s">
        <v>182</v>
      </c>
    </row>
    <row r="79" spans="1:5" s="2" customFormat="1" x14ac:dyDescent="0.25">
      <c r="A79" s="2" t="s">
        <v>52</v>
      </c>
      <c r="B79" s="49">
        <v>43299</v>
      </c>
      <c r="C79" s="2" t="s">
        <v>45</v>
      </c>
      <c r="D79" s="2">
        <v>2</v>
      </c>
      <c r="E79" s="2" t="s">
        <v>182</v>
      </c>
    </row>
    <row r="80" spans="1:5" s="2" customFormat="1" x14ac:dyDescent="0.25">
      <c r="A80" s="2" t="s">
        <v>53</v>
      </c>
      <c r="B80" s="49">
        <v>43299</v>
      </c>
      <c r="C80" s="2" t="s">
        <v>189</v>
      </c>
      <c r="D80" s="2">
        <v>3</v>
      </c>
      <c r="E80" s="2" t="s">
        <v>182</v>
      </c>
    </row>
    <row r="81" spans="1:5" s="2" customFormat="1" x14ac:dyDescent="0.25">
      <c r="A81" s="2" t="s">
        <v>52</v>
      </c>
      <c r="B81" s="49">
        <v>43300</v>
      </c>
      <c r="C81" s="2" t="s">
        <v>190</v>
      </c>
      <c r="D81" s="2">
        <v>2</v>
      </c>
      <c r="E81" s="2" t="s">
        <v>182</v>
      </c>
    </row>
    <row r="82" spans="1:5" s="2" customFormat="1" x14ac:dyDescent="0.25">
      <c r="A82" s="2" t="s">
        <v>53</v>
      </c>
      <c r="B82" s="49">
        <v>43300</v>
      </c>
      <c r="C82" s="2" t="s">
        <v>190</v>
      </c>
      <c r="D82" s="2">
        <v>2</v>
      </c>
      <c r="E82" s="2" t="s">
        <v>182</v>
      </c>
    </row>
    <row r="83" spans="1:5" s="2" customFormat="1" x14ac:dyDescent="0.25">
      <c r="A83" s="2" t="s">
        <v>242</v>
      </c>
      <c r="B83" s="49">
        <v>43301</v>
      </c>
      <c r="C83" s="2" t="s">
        <v>38</v>
      </c>
      <c r="D83" s="2">
        <v>4</v>
      </c>
      <c r="E83" s="2" t="s">
        <v>182</v>
      </c>
    </row>
    <row r="84" spans="1:5" s="2" customFormat="1" x14ac:dyDescent="0.25">
      <c r="A84" s="2" t="s">
        <v>52</v>
      </c>
      <c r="B84" s="49">
        <v>43301</v>
      </c>
      <c r="C84" s="2" t="s">
        <v>45</v>
      </c>
      <c r="D84" s="2">
        <v>2</v>
      </c>
      <c r="E84" s="2" t="s">
        <v>182</v>
      </c>
    </row>
    <row r="85" spans="1:5" s="2" customFormat="1" x14ac:dyDescent="0.25">
      <c r="A85" s="2" t="s">
        <v>53</v>
      </c>
      <c r="B85" s="49">
        <v>43301</v>
      </c>
      <c r="C85" s="2" t="s">
        <v>50</v>
      </c>
      <c r="D85" s="2">
        <v>4</v>
      </c>
      <c r="E85" s="2" t="s">
        <v>182</v>
      </c>
    </row>
    <row r="86" spans="1:5" s="2" customFormat="1" x14ac:dyDescent="0.25">
      <c r="A86" s="2" t="s">
        <v>52</v>
      </c>
      <c r="B86" s="49">
        <v>43304</v>
      </c>
      <c r="C86" s="2" t="s">
        <v>38</v>
      </c>
      <c r="D86" s="2">
        <v>4</v>
      </c>
      <c r="E86" s="2" t="s">
        <v>182</v>
      </c>
    </row>
    <row r="87" spans="1:5" s="2" customFormat="1" x14ac:dyDescent="0.25">
      <c r="A87" s="2" t="s">
        <v>53</v>
      </c>
      <c r="B87" s="49">
        <v>43304</v>
      </c>
      <c r="C87" s="2" t="s">
        <v>50</v>
      </c>
      <c r="D87" s="2">
        <v>4</v>
      </c>
      <c r="E87" s="2" t="s">
        <v>182</v>
      </c>
    </row>
    <row r="88" spans="1:5" s="2" customFormat="1" x14ac:dyDescent="0.25">
      <c r="A88" s="2" t="s">
        <v>52</v>
      </c>
      <c r="B88" s="49">
        <v>43305</v>
      </c>
      <c r="C88" s="2" t="s">
        <v>38</v>
      </c>
      <c r="D88" s="2">
        <v>4</v>
      </c>
      <c r="E88" s="2" t="s">
        <v>182</v>
      </c>
    </row>
    <row r="89" spans="1:5" s="2" customFormat="1" x14ac:dyDescent="0.25">
      <c r="A89" s="2" t="s">
        <v>53</v>
      </c>
      <c r="B89" s="49">
        <v>43305</v>
      </c>
      <c r="C89" s="2" t="s">
        <v>50</v>
      </c>
      <c r="D89" s="2">
        <v>4</v>
      </c>
      <c r="E89" s="2" t="s">
        <v>182</v>
      </c>
    </row>
    <row r="90" spans="1:5" s="2" customFormat="1" x14ac:dyDescent="0.25">
      <c r="A90" s="2" t="s">
        <v>52</v>
      </c>
      <c r="B90" s="49">
        <v>43306</v>
      </c>
      <c r="C90" s="2" t="s">
        <v>38</v>
      </c>
      <c r="D90" s="2">
        <v>4</v>
      </c>
      <c r="E90" s="2" t="s">
        <v>182</v>
      </c>
    </row>
    <row r="91" spans="1:5" s="2" customFormat="1" x14ac:dyDescent="0.25">
      <c r="A91" s="2" t="s">
        <v>53</v>
      </c>
      <c r="B91" s="49">
        <v>43306</v>
      </c>
      <c r="C91" s="2" t="s">
        <v>50</v>
      </c>
      <c r="D91" s="2">
        <v>4</v>
      </c>
      <c r="E91" s="2" t="s">
        <v>182</v>
      </c>
    </row>
    <row r="92" spans="1:5" s="2" customFormat="1" x14ac:dyDescent="0.25">
      <c r="A92" s="2" t="s">
        <v>52</v>
      </c>
      <c r="B92" s="49">
        <v>43307</v>
      </c>
      <c r="C92" s="2" t="s">
        <v>194</v>
      </c>
      <c r="D92" s="2">
        <v>2</v>
      </c>
      <c r="E92" s="2" t="s">
        <v>182</v>
      </c>
    </row>
    <row r="93" spans="1:5" s="2" customFormat="1" x14ac:dyDescent="0.25">
      <c r="A93" s="2" t="s">
        <v>52</v>
      </c>
      <c r="B93" s="49">
        <v>43308</v>
      </c>
      <c r="C93" s="2" t="s">
        <v>45</v>
      </c>
      <c r="D93" s="2">
        <v>2</v>
      </c>
      <c r="E93" s="2" t="s">
        <v>182</v>
      </c>
    </row>
    <row r="94" spans="1:5" s="2" customFormat="1" x14ac:dyDescent="0.25">
      <c r="A94" s="2" t="s">
        <v>53</v>
      </c>
      <c r="B94" s="49">
        <v>43308</v>
      </c>
      <c r="C94" s="2" t="s">
        <v>45</v>
      </c>
      <c r="D94" s="2">
        <v>2</v>
      </c>
      <c r="E94" s="2" t="s">
        <v>182</v>
      </c>
    </row>
    <row r="95" spans="1:5" s="2" customFormat="1" x14ac:dyDescent="0.25">
      <c r="A95" s="2" t="s">
        <v>52</v>
      </c>
      <c r="B95" s="49">
        <v>43311</v>
      </c>
      <c r="C95" s="2" t="s">
        <v>38</v>
      </c>
      <c r="D95" s="2">
        <v>4</v>
      </c>
      <c r="E95" s="2" t="s">
        <v>182</v>
      </c>
    </row>
    <row r="96" spans="1:5" s="2" customFormat="1" x14ac:dyDescent="0.25">
      <c r="A96" s="2" t="s">
        <v>53</v>
      </c>
      <c r="B96" s="49">
        <v>43311</v>
      </c>
      <c r="C96" s="2" t="s">
        <v>42</v>
      </c>
      <c r="D96" s="2">
        <v>4</v>
      </c>
      <c r="E96" s="2" t="s">
        <v>182</v>
      </c>
    </row>
    <row r="97" spans="1:5" s="2" customFormat="1" x14ac:dyDescent="0.25">
      <c r="A97" s="1" t="s">
        <v>52</v>
      </c>
      <c r="B97" s="49">
        <v>43313</v>
      </c>
      <c r="C97" s="2" t="s">
        <v>38</v>
      </c>
      <c r="D97" s="2">
        <v>4</v>
      </c>
      <c r="E97" s="2" t="s">
        <v>182</v>
      </c>
    </row>
    <row r="98" spans="1:5" s="2" customFormat="1" x14ac:dyDescent="0.25">
      <c r="A98" s="2" t="s">
        <v>53</v>
      </c>
      <c r="B98" s="49">
        <v>43313</v>
      </c>
      <c r="C98" s="2" t="s">
        <v>42</v>
      </c>
      <c r="D98" s="2">
        <v>4</v>
      </c>
      <c r="E98" s="2" t="s">
        <v>182</v>
      </c>
    </row>
    <row r="99" spans="1:5" s="2" customFormat="1" x14ac:dyDescent="0.25">
      <c r="A99" s="2" t="s">
        <v>52</v>
      </c>
      <c r="B99" s="49">
        <v>43314</v>
      </c>
      <c r="C99" s="2" t="s">
        <v>195</v>
      </c>
      <c r="D99" s="2">
        <v>4</v>
      </c>
      <c r="E99" s="2" t="s">
        <v>182</v>
      </c>
    </row>
    <row r="100" spans="1:5" s="2" customFormat="1" x14ac:dyDescent="0.25">
      <c r="A100" s="2" t="s">
        <v>52</v>
      </c>
      <c r="B100" s="49">
        <v>43318</v>
      </c>
      <c r="C100" s="2" t="s">
        <v>45</v>
      </c>
      <c r="D100" s="2">
        <v>2</v>
      </c>
      <c r="E100" s="2" t="s">
        <v>9</v>
      </c>
    </row>
    <row r="101" spans="1:5" s="2" customFormat="1" x14ac:dyDescent="0.25">
      <c r="A101" s="2" t="s">
        <v>53</v>
      </c>
      <c r="B101" s="49">
        <v>43318</v>
      </c>
      <c r="C101" s="2" t="s">
        <v>50</v>
      </c>
      <c r="D101" s="2">
        <v>4</v>
      </c>
      <c r="E101" s="2" t="s">
        <v>9</v>
      </c>
    </row>
    <row r="102" spans="1:5" s="2" customFormat="1" x14ac:dyDescent="0.25">
      <c r="A102" s="2" t="s">
        <v>52</v>
      </c>
      <c r="B102" s="49">
        <v>43319</v>
      </c>
      <c r="C102" s="2" t="s">
        <v>38</v>
      </c>
      <c r="D102" s="2">
        <v>4</v>
      </c>
      <c r="E102" s="2" t="s">
        <v>9</v>
      </c>
    </row>
    <row r="103" spans="1:5" s="2" customFormat="1" x14ac:dyDescent="0.25">
      <c r="A103" s="2" t="s">
        <v>53</v>
      </c>
      <c r="B103" s="49">
        <v>43319</v>
      </c>
      <c r="C103" s="2" t="s">
        <v>50</v>
      </c>
      <c r="D103" s="2">
        <v>4</v>
      </c>
      <c r="E103" s="2" t="s">
        <v>9</v>
      </c>
    </row>
    <row r="104" spans="1:5" s="2" customFormat="1" x14ac:dyDescent="0.25">
      <c r="A104" s="2" t="s">
        <v>52</v>
      </c>
      <c r="B104" s="49">
        <v>43320</v>
      </c>
      <c r="C104" s="2" t="s">
        <v>187</v>
      </c>
      <c r="D104" s="2">
        <v>4</v>
      </c>
      <c r="E104" s="2" t="s">
        <v>182</v>
      </c>
    </row>
    <row r="105" spans="1:5" s="2" customFormat="1" x14ac:dyDescent="0.25">
      <c r="A105" s="2" t="s">
        <v>53</v>
      </c>
      <c r="B105" s="49">
        <v>43320</v>
      </c>
      <c r="C105" s="2" t="s">
        <v>187</v>
      </c>
      <c r="D105" s="2">
        <v>4</v>
      </c>
      <c r="E105" s="2" t="s">
        <v>182</v>
      </c>
    </row>
    <row r="106" spans="1:5" s="2" customFormat="1" x14ac:dyDescent="0.25">
      <c r="A106" s="2" t="s">
        <v>52</v>
      </c>
      <c r="B106" s="49">
        <v>43321</v>
      </c>
      <c r="C106" s="2" t="s">
        <v>45</v>
      </c>
      <c r="D106" s="2">
        <v>4</v>
      </c>
      <c r="E106" s="2" t="s">
        <v>9</v>
      </c>
    </row>
    <row r="107" spans="1:5" s="2" customFormat="1" x14ac:dyDescent="0.25">
      <c r="A107" s="2" t="s">
        <v>53</v>
      </c>
      <c r="B107" s="49">
        <v>43321</v>
      </c>
      <c r="C107" s="2" t="s">
        <v>50</v>
      </c>
      <c r="D107" s="2">
        <v>4</v>
      </c>
      <c r="E107" s="2" t="s">
        <v>9</v>
      </c>
    </row>
    <row r="108" spans="1:5" s="2" customFormat="1" x14ac:dyDescent="0.25">
      <c r="A108" s="2" t="s">
        <v>52</v>
      </c>
      <c r="B108" s="49">
        <v>43322</v>
      </c>
      <c r="C108" s="2" t="s">
        <v>196</v>
      </c>
      <c r="D108" s="2">
        <v>4</v>
      </c>
      <c r="E108" s="2" t="s">
        <v>182</v>
      </c>
    </row>
    <row r="109" spans="1:5" s="2" customFormat="1" x14ac:dyDescent="0.25">
      <c r="A109" s="2" t="s">
        <v>52</v>
      </c>
      <c r="B109" s="49">
        <v>43325</v>
      </c>
      <c r="C109" s="2" t="s">
        <v>45</v>
      </c>
      <c r="D109" s="2">
        <v>2</v>
      </c>
      <c r="E109" s="2" t="s">
        <v>182</v>
      </c>
    </row>
    <row r="110" spans="1:5" s="2" customFormat="1" x14ac:dyDescent="0.25">
      <c r="A110" s="2" t="s">
        <v>52</v>
      </c>
      <c r="B110" s="49">
        <v>43326</v>
      </c>
      <c r="C110" s="2" t="s">
        <v>191</v>
      </c>
      <c r="D110" s="2">
        <v>3</v>
      </c>
      <c r="E110" s="2" t="s">
        <v>182</v>
      </c>
    </row>
    <row r="111" spans="1:5" s="2" customFormat="1" x14ac:dyDescent="0.25">
      <c r="A111" s="2" t="s">
        <v>53</v>
      </c>
      <c r="B111" s="49">
        <v>43326</v>
      </c>
      <c r="C111" s="2" t="s">
        <v>191</v>
      </c>
      <c r="D111" s="2">
        <v>3</v>
      </c>
      <c r="E111" s="2" t="s">
        <v>182</v>
      </c>
    </row>
    <row r="112" spans="1:5" s="2" customFormat="1" x14ac:dyDescent="0.25">
      <c r="A112" s="2" t="s">
        <v>52</v>
      </c>
      <c r="B112" s="49">
        <v>43327</v>
      </c>
      <c r="C112" s="2" t="s">
        <v>191</v>
      </c>
      <c r="D112" s="2">
        <v>3</v>
      </c>
      <c r="E112" s="2" t="s">
        <v>182</v>
      </c>
    </row>
    <row r="113" spans="1:5" s="2" customFormat="1" x14ac:dyDescent="0.25">
      <c r="A113" s="2" t="s">
        <v>53</v>
      </c>
      <c r="B113" s="49">
        <v>43327</v>
      </c>
      <c r="C113" s="2" t="s">
        <v>191</v>
      </c>
      <c r="D113" s="2">
        <v>3</v>
      </c>
      <c r="E113" s="2" t="s">
        <v>182</v>
      </c>
    </row>
    <row r="114" spans="1:5" s="2" customFormat="1" x14ac:dyDescent="0.25">
      <c r="A114" s="2" t="s">
        <v>52</v>
      </c>
      <c r="B114" s="49">
        <v>43328</v>
      </c>
      <c r="C114" s="2" t="s">
        <v>192</v>
      </c>
      <c r="D114" s="2">
        <v>2</v>
      </c>
      <c r="E114" s="2" t="s">
        <v>182</v>
      </c>
    </row>
    <row r="115" spans="1:5" s="2" customFormat="1" x14ac:dyDescent="0.25">
      <c r="A115" s="2" t="s">
        <v>53</v>
      </c>
      <c r="B115" s="49">
        <v>43328</v>
      </c>
      <c r="C115" s="2" t="s">
        <v>192</v>
      </c>
      <c r="D115" s="2">
        <v>2</v>
      </c>
      <c r="E115" s="2" t="s">
        <v>182</v>
      </c>
    </row>
    <row r="116" spans="1:5" s="2" customFormat="1" x14ac:dyDescent="0.25">
      <c r="A116" s="2" t="s">
        <v>52</v>
      </c>
      <c r="B116" s="49">
        <v>43334</v>
      </c>
      <c r="C116" s="2" t="s">
        <v>197</v>
      </c>
      <c r="D116" s="2">
        <v>3</v>
      </c>
      <c r="E116" s="2" t="s">
        <v>182</v>
      </c>
    </row>
    <row r="117" spans="1:5" s="2" customFormat="1" x14ac:dyDescent="0.25">
      <c r="A117" s="2" t="s">
        <v>52</v>
      </c>
      <c r="B117" s="49">
        <v>43356</v>
      </c>
      <c r="C117" s="2" t="s">
        <v>45</v>
      </c>
      <c r="D117" s="2">
        <v>2</v>
      </c>
      <c r="E117" s="2" t="s">
        <v>182</v>
      </c>
    </row>
    <row r="118" spans="1:5" s="2" customFormat="1" x14ac:dyDescent="0.25">
      <c r="A118" s="2" t="s">
        <v>53</v>
      </c>
      <c r="B118" s="49">
        <v>43356</v>
      </c>
      <c r="C118" s="2" t="s">
        <v>45</v>
      </c>
      <c r="D118" s="2">
        <v>2</v>
      </c>
      <c r="E118" s="2" t="s">
        <v>182</v>
      </c>
    </row>
    <row r="119" spans="1:5" s="2" customFormat="1" x14ac:dyDescent="0.25">
      <c r="A119" s="2" t="s">
        <v>52</v>
      </c>
      <c r="B119" s="49">
        <v>43357</v>
      </c>
      <c r="C119" s="2" t="s">
        <v>188</v>
      </c>
      <c r="D119" s="2">
        <v>2</v>
      </c>
      <c r="E119" s="2" t="s">
        <v>182</v>
      </c>
    </row>
    <row r="120" spans="1:5" s="2" customFormat="1" x14ac:dyDescent="0.25">
      <c r="A120" s="2" t="s">
        <v>53</v>
      </c>
      <c r="B120" s="49">
        <v>43357</v>
      </c>
      <c r="C120" s="2" t="s">
        <v>188</v>
      </c>
      <c r="D120" s="2">
        <v>2</v>
      </c>
      <c r="E120" s="2" t="s">
        <v>182</v>
      </c>
    </row>
    <row r="121" spans="1:5" s="2" customFormat="1" x14ac:dyDescent="0.25">
      <c r="A121" s="2" t="s">
        <v>52</v>
      </c>
      <c r="B121" s="49">
        <v>43370</v>
      </c>
      <c r="C121" s="2" t="s">
        <v>45</v>
      </c>
      <c r="D121" s="2">
        <v>2</v>
      </c>
      <c r="E121" s="2" t="s">
        <v>182</v>
      </c>
    </row>
    <row r="122" spans="1:5" s="2" customFormat="1" x14ac:dyDescent="0.25">
      <c r="A122" s="2" t="s">
        <v>53</v>
      </c>
      <c r="B122" s="49">
        <v>43370</v>
      </c>
      <c r="C122" s="2" t="s">
        <v>45</v>
      </c>
      <c r="D122" s="2">
        <v>2</v>
      </c>
      <c r="E122" s="2" t="s">
        <v>182</v>
      </c>
    </row>
    <row r="123" spans="1:5" s="2" customFormat="1" x14ac:dyDescent="0.25">
      <c r="A123" s="2" t="s">
        <v>52</v>
      </c>
      <c r="B123" s="49">
        <v>43375</v>
      </c>
      <c r="C123" s="2" t="s">
        <v>45</v>
      </c>
      <c r="D123" s="2">
        <v>2</v>
      </c>
      <c r="E123" s="2" t="s">
        <v>182</v>
      </c>
    </row>
    <row r="124" spans="1:5" s="2" customFormat="1" x14ac:dyDescent="0.25">
      <c r="A124" s="2" t="s">
        <v>53</v>
      </c>
      <c r="B124" s="49">
        <v>43375</v>
      </c>
      <c r="C124" s="2" t="s">
        <v>45</v>
      </c>
      <c r="D124" s="2">
        <v>2</v>
      </c>
      <c r="E124" s="2" t="s">
        <v>182</v>
      </c>
    </row>
    <row r="125" spans="1:5" s="2" customFormat="1" x14ac:dyDescent="0.25">
      <c r="A125" s="2" t="s">
        <v>52</v>
      </c>
      <c r="B125" s="49">
        <v>43392</v>
      </c>
      <c r="C125" s="2" t="s">
        <v>45</v>
      </c>
      <c r="D125" s="2">
        <v>2</v>
      </c>
      <c r="E125" s="2" t="s">
        <v>182</v>
      </c>
    </row>
    <row r="126" spans="1:5" s="2" customFormat="1" x14ac:dyDescent="0.25">
      <c r="A126" s="2" t="s">
        <v>53</v>
      </c>
      <c r="B126" s="49">
        <v>43392</v>
      </c>
      <c r="C126" s="2" t="s">
        <v>45</v>
      </c>
      <c r="D126" s="2">
        <v>2</v>
      </c>
      <c r="E126" s="2" t="s">
        <v>182</v>
      </c>
    </row>
    <row r="127" spans="1:5" x14ac:dyDescent="0.25">
      <c r="A127" t="s">
        <v>35</v>
      </c>
      <c r="B127" s="49">
        <v>43263</v>
      </c>
      <c r="C127" t="s">
        <v>45</v>
      </c>
      <c r="D127">
        <v>2</v>
      </c>
      <c r="E127" t="s">
        <v>182</v>
      </c>
    </row>
    <row r="128" spans="1:5" x14ac:dyDescent="0.25">
      <c r="A128" t="s">
        <v>40</v>
      </c>
      <c r="B128" s="49">
        <v>43263</v>
      </c>
      <c r="C128" t="s">
        <v>42</v>
      </c>
      <c r="D128">
        <v>4</v>
      </c>
      <c r="E128" t="s">
        <v>182</v>
      </c>
    </row>
    <row r="129" spans="1:5" x14ac:dyDescent="0.25">
      <c r="A129" t="s">
        <v>40</v>
      </c>
      <c r="B129" s="49">
        <v>43264</v>
      </c>
      <c r="C129" t="s">
        <v>50</v>
      </c>
      <c r="D129">
        <v>4</v>
      </c>
      <c r="E129" t="s">
        <v>182</v>
      </c>
    </row>
    <row r="130" spans="1:5" x14ac:dyDescent="0.25">
      <c r="A130" t="s">
        <v>64</v>
      </c>
      <c r="B130" s="49">
        <v>43287</v>
      </c>
      <c r="C130" t="s">
        <v>38</v>
      </c>
      <c r="D130">
        <v>4</v>
      </c>
      <c r="E130" t="s">
        <v>9</v>
      </c>
    </row>
    <row r="131" spans="1:5" x14ac:dyDescent="0.25">
      <c r="A131" t="s">
        <v>89</v>
      </c>
      <c r="B131" s="49">
        <v>43287</v>
      </c>
      <c r="C131" t="s">
        <v>38</v>
      </c>
      <c r="D131">
        <v>4</v>
      </c>
      <c r="E131" t="s">
        <v>9</v>
      </c>
    </row>
    <row r="132" spans="1:5" x14ac:dyDescent="0.25">
      <c r="A132" t="s">
        <v>35</v>
      </c>
      <c r="B132" s="49">
        <v>43290</v>
      </c>
      <c r="C132" t="s">
        <v>47</v>
      </c>
      <c r="D132">
        <v>3</v>
      </c>
      <c r="E132" t="s">
        <v>182</v>
      </c>
    </row>
    <row r="133" spans="1:5" x14ac:dyDescent="0.25">
      <c r="A133" t="s">
        <v>40</v>
      </c>
      <c r="B133" s="49">
        <v>43290</v>
      </c>
      <c r="C133" t="s">
        <v>189</v>
      </c>
      <c r="D133">
        <v>3</v>
      </c>
      <c r="E133" t="s">
        <v>182</v>
      </c>
    </row>
    <row r="134" spans="1:5" x14ac:dyDescent="0.25">
      <c r="A134" t="s">
        <v>65</v>
      </c>
      <c r="B134" s="49">
        <v>43291</v>
      </c>
      <c r="C134" t="s">
        <v>38</v>
      </c>
      <c r="D134">
        <v>4</v>
      </c>
      <c r="E134" t="s">
        <v>9</v>
      </c>
    </row>
    <row r="135" spans="1:5" x14ac:dyDescent="0.25">
      <c r="A135" t="s">
        <v>40</v>
      </c>
      <c r="B135" s="49">
        <v>43291</v>
      </c>
      <c r="C135" t="s">
        <v>50</v>
      </c>
      <c r="D135">
        <v>4</v>
      </c>
      <c r="E135" t="s">
        <v>9</v>
      </c>
    </row>
    <row r="136" spans="1:5" x14ac:dyDescent="0.25">
      <c r="A136" t="s">
        <v>66</v>
      </c>
      <c r="B136" s="49">
        <v>43292</v>
      </c>
      <c r="C136" t="s">
        <v>45</v>
      </c>
      <c r="D136">
        <v>2</v>
      </c>
      <c r="E136" t="s">
        <v>9</v>
      </c>
    </row>
    <row r="137" spans="1:5" x14ac:dyDescent="0.25">
      <c r="A137" t="s">
        <v>40</v>
      </c>
      <c r="B137" s="49">
        <v>43292</v>
      </c>
      <c r="C137" t="s">
        <v>50</v>
      </c>
      <c r="D137">
        <v>4</v>
      </c>
      <c r="E137" t="s">
        <v>9</v>
      </c>
    </row>
    <row r="138" spans="1:5" x14ac:dyDescent="0.25">
      <c r="A138" t="s">
        <v>67</v>
      </c>
      <c r="B138" s="49">
        <v>43293</v>
      </c>
      <c r="C138" t="s">
        <v>45</v>
      </c>
      <c r="D138">
        <v>2</v>
      </c>
      <c r="E138" t="s">
        <v>9</v>
      </c>
    </row>
    <row r="139" spans="1:5" x14ac:dyDescent="0.25">
      <c r="A139" t="s">
        <v>90</v>
      </c>
      <c r="B139" s="49">
        <v>43293</v>
      </c>
      <c r="C139" t="s">
        <v>33</v>
      </c>
      <c r="D139">
        <v>2</v>
      </c>
      <c r="E139" t="s">
        <v>9</v>
      </c>
    </row>
    <row r="140" spans="1:5" x14ac:dyDescent="0.25">
      <c r="A140" t="s">
        <v>68</v>
      </c>
      <c r="B140" s="49">
        <v>43297</v>
      </c>
      <c r="C140" t="s">
        <v>47</v>
      </c>
      <c r="D140">
        <v>3</v>
      </c>
      <c r="E140" t="s">
        <v>9</v>
      </c>
    </row>
    <row r="141" spans="1:5" x14ac:dyDescent="0.25">
      <c r="A141" t="s">
        <v>40</v>
      </c>
      <c r="B141" s="49">
        <v>43297</v>
      </c>
      <c r="C141" t="s">
        <v>50</v>
      </c>
      <c r="D141">
        <v>4</v>
      </c>
      <c r="E141" t="s">
        <v>9</v>
      </c>
    </row>
    <row r="142" spans="1:5" x14ac:dyDescent="0.25">
      <c r="A142" t="s">
        <v>35</v>
      </c>
      <c r="B142" s="49">
        <v>43298</v>
      </c>
      <c r="C142" t="s">
        <v>45</v>
      </c>
      <c r="D142">
        <v>2</v>
      </c>
      <c r="E142" t="s">
        <v>182</v>
      </c>
    </row>
    <row r="143" spans="1:5" x14ac:dyDescent="0.25">
      <c r="A143" t="s">
        <v>40</v>
      </c>
      <c r="B143" s="49">
        <v>43298</v>
      </c>
      <c r="C143" t="s">
        <v>50</v>
      </c>
      <c r="D143">
        <v>4</v>
      </c>
      <c r="E143" t="s">
        <v>182</v>
      </c>
    </row>
    <row r="144" spans="1:5" x14ac:dyDescent="0.25">
      <c r="A144" t="s">
        <v>69</v>
      </c>
      <c r="B144" s="49">
        <v>43299</v>
      </c>
      <c r="C144" t="s">
        <v>45</v>
      </c>
      <c r="D144">
        <v>2</v>
      </c>
      <c r="E144" t="s">
        <v>9</v>
      </c>
    </row>
    <row r="145" spans="1:5" x14ac:dyDescent="0.25">
      <c r="A145" t="s">
        <v>91</v>
      </c>
      <c r="B145" s="49">
        <v>43299</v>
      </c>
      <c r="C145" t="s">
        <v>50</v>
      </c>
      <c r="D145">
        <v>4</v>
      </c>
      <c r="E145" t="s">
        <v>9</v>
      </c>
    </row>
    <row r="146" spans="1:5" x14ac:dyDescent="0.25">
      <c r="A146" t="s">
        <v>35</v>
      </c>
      <c r="B146" s="49">
        <v>43300</v>
      </c>
      <c r="C146" t="s">
        <v>45</v>
      </c>
      <c r="D146">
        <v>2</v>
      </c>
      <c r="E146" t="s">
        <v>182</v>
      </c>
    </row>
    <row r="147" spans="1:5" x14ac:dyDescent="0.25">
      <c r="A147" t="s">
        <v>40</v>
      </c>
      <c r="B147" s="49">
        <v>43300</v>
      </c>
      <c r="C147" t="s">
        <v>50</v>
      </c>
      <c r="D147">
        <v>4</v>
      </c>
      <c r="E147" t="s">
        <v>182</v>
      </c>
    </row>
    <row r="148" spans="1:5" x14ac:dyDescent="0.25">
      <c r="A148" t="s">
        <v>35</v>
      </c>
      <c r="B148" s="49">
        <v>43301</v>
      </c>
      <c r="C148" t="s">
        <v>33</v>
      </c>
      <c r="D148">
        <v>4</v>
      </c>
      <c r="E148" t="s">
        <v>9</v>
      </c>
    </row>
    <row r="149" spans="1:5" x14ac:dyDescent="0.25">
      <c r="A149"/>
      <c r="B149" s="49"/>
      <c r="C149"/>
      <c r="D149"/>
      <c r="E149"/>
    </row>
    <row r="150" spans="1:5" x14ac:dyDescent="0.25">
      <c r="A150" t="s">
        <v>70</v>
      </c>
      <c r="B150" s="49">
        <v>43304</v>
      </c>
      <c r="C150" t="s">
        <v>47</v>
      </c>
      <c r="D150">
        <v>3</v>
      </c>
      <c r="E150" t="s">
        <v>9</v>
      </c>
    </row>
    <row r="151" spans="1:5" x14ac:dyDescent="0.25">
      <c r="A151" t="s">
        <v>40</v>
      </c>
      <c r="B151" s="49">
        <v>43304</v>
      </c>
      <c r="C151" t="s">
        <v>50</v>
      </c>
      <c r="D151">
        <v>4</v>
      </c>
      <c r="E151" t="s">
        <v>9</v>
      </c>
    </row>
    <row r="152" spans="1:5" x14ac:dyDescent="0.25">
      <c r="A152" t="s">
        <v>71</v>
      </c>
      <c r="B152" s="49">
        <v>43305</v>
      </c>
      <c r="C152" t="s">
        <v>45</v>
      </c>
      <c r="D152">
        <v>2</v>
      </c>
      <c r="E152" t="s">
        <v>9</v>
      </c>
    </row>
    <row r="153" spans="1:5" x14ac:dyDescent="0.25">
      <c r="A153" t="s">
        <v>93</v>
      </c>
      <c r="B153" s="49">
        <v>43305</v>
      </c>
      <c r="C153" t="s">
        <v>33</v>
      </c>
      <c r="D153">
        <v>2</v>
      </c>
      <c r="E153" t="s">
        <v>9</v>
      </c>
    </row>
    <row r="154" spans="1:5" x14ac:dyDescent="0.25">
      <c r="A154" t="s">
        <v>72</v>
      </c>
      <c r="B154" s="49">
        <v>43306</v>
      </c>
      <c r="C154" t="s">
        <v>45</v>
      </c>
      <c r="D154">
        <v>2</v>
      </c>
      <c r="E154" t="s">
        <v>9</v>
      </c>
    </row>
    <row r="155" spans="1:5" x14ac:dyDescent="0.25">
      <c r="A155" t="s">
        <v>94</v>
      </c>
      <c r="B155" s="49">
        <v>43306</v>
      </c>
      <c r="C155" t="s">
        <v>33</v>
      </c>
      <c r="D155">
        <v>2</v>
      </c>
      <c r="E155" t="s">
        <v>9</v>
      </c>
    </row>
    <row r="156" spans="1:5" x14ac:dyDescent="0.25">
      <c r="A156" t="s">
        <v>35</v>
      </c>
      <c r="B156" s="49">
        <v>43307</v>
      </c>
      <c r="C156" t="s">
        <v>198</v>
      </c>
      <c r="D156">
        <v>4</v>
      </c>
      <c r="E156" t="s">
        <v>182</v>
      </c>
    </row>
    <row r="157" spans="1:5" x14ac:dyDescent="0.25">
      <c r="A157" t="s">
        <v>40</v>
      </c>
      <c r="B157" s="49">
        <v>43307</v>
      </c>
      <c r="C157" t="s">
        <v>50</v>
      </c>
      <c r="D157">
        <v>4</v>
      </c>
      <c r="E157" t="s">
        <v>182</v>
      </c>
    </row>
    <row r="158" spans="1:5" x14ac:dyDescent="0.25">
      <c r="A158" t="s">
        <v>35</v>
      </c>
      <c r="B158" s="49">
        <v>43308</v>
      </c>
      <c r="C158" t="s">
        <v>38</v>
      </c>
      <c r="D158">
        <v>4</v>
      </c>
      <c r="E158" t="s">
        <v>182</v>
      </c>
    </row>
    <row r="159" spans="1:5" x14ac:dyDescent="0.25">
      <c r="A159" t="s">
        <v>40</v>
      </c>
      <c r="B159" s="49">
        <v>43308</v>
      </c>
      <c r="C159" t="s">
        <v>50</v>
      </c>
      <c r="D159">
        <v>4</v>
      </c>
      <c r="E159" t="s">
        <v>182</v>
      </c>
    </row>
    <row r="160" spans="1:5" x14ac:dyDescent="0.25">
      <c r="A160" t="s">
        <v>35</v>
      </c>
      <c r="B160" s="49">
        <v>43311</v>
      </c>
      <c r="C160" t="s">
        <v>38</v>
      </c>
      <c r="D160">
        <v>4</v>
      </c>
      <c r="E160" t="s">
        <v>182</v>
      </c>
    </row>
    <row r="161" spans="1:5" x14ac:dyDescent="0.25">
      <c r="A161" t="s">
        <v>40</v>
      </c>
      <c r="B161" s="49">
        <v>43311</v>
      </c>
      <c r="C161" t="s">
        <v>50</v>
      </c>
      <c r="D161">
        <v>4</v>
      </c>
      <c r="E161" t="s">
        <v>182</v>
      </c>
    </row>
    <row r="162" spans="1:5" x14ac:dyDescent="0.25">
      <c r="A162" t="s">
        <v>35</v>
      </c>
      <c r="B162" s="49">
        <v>43312</v>
      </c>
      <c r="C162" t="s">
        <v>38</v>
      </c>
      <c r="D162">
        <v>4</v>
      </c>
      <c r="E162" t="s">
        <v>182</v>
      </c>
    </row>
    <row r="163" spans="1:5" x14ac:dyDescent="0.25">
      <c r="A163" t="s">
        <v>40</v>
      </c>
      <c r="B163" s="49">
        <v>43312</v>
      </c>
      <c r="C163" t="s">
        <v>42</v>
      </c>
      <c r="D163">
        <v>4</v>
      </c>
      <c r="E163" t="s">
        <v>182</v>
      </c>
    </row>
    <row r="164" spans="1:5" x14ac:dyDescent="0.25">
      <c r="A164" t="s">
        <v>73</v>
      </c>
      <c r="B164" s="49">
        <v>43313</v>
      </c>
      <c r="C164" t="s">
        <v>45</v>
      </c>
      <c r="D164">
        <v>2</v>
      </c>
      <c r="E164" t="s">
        <v>9</v>
      </c>
    </row>
    <row r="165" spans="1:5" x14ac:dyDescent="0.25">
      <c r="A165" t="s">
        <v>95</v>
      </c>
      <c r="B165" s="49">
        <v>43313</v>
      </c>
      <c r="C165" t="s">
        <v>33</v>
      </c>
      <c r="D165">
        <v>2</v>
      </c>
      <c r="E165" t="s">
        <v>9</v>
      </c>
    </row>
    <row r="166" spans="1:5" x14ac:dyDescent="0.25">
      <c r="A166" t="s">
        <v>35</v>
      </c>
      <c r="B166" s="49">
        <v>43314</v>
      </c>
      <c r="C166" t="s">
        <v>38</v>
      </c>
      <c r="D166">
        <v>4</v>
      </c>
      <c r="E166" t="s">
        <v>182</v>
      </c>
    </row>
    <row r="167" spans="1:5" x14ac:dyDescent="0.25">
      <c r="A167" t="s">
        <v>40</v>
      </c>
      <c r="B167" s="49">
        <v>43314</v>
      </c>
      <c r="C167" t="s">
        <v>42</v>
      </c>
      <c r="D167">
        <v>4</v>
      </c>
      <c r="E167" t="s">
        <v>182</v>
      </c>
    </row>
    <row r="168" spans="1:5" x14ac:dyDescent="0.25">
      <c r="A168" t="s">
        <v>35</v>
      </c>
      <c r="B168" s="49">
        <v>43315</v>
      </c>
      <c r="C168" t="s">
        <v>38</v>
      </c>
      <c r="D168">
        <v>4</v>
      </c>
      <c r="E168" t="s">
        <v>182</v>
      </c>
    </row>
    <row r="169" spans="1:5" x14ac:dyDescent="0.25">
      <c r="A169" t="s">
        <v>40</v>
      </c>
      <c r="B169" s="49">
        <v>43315</v>
      </c>
      <c r="C169" t="s">
        <v>42</v>
      </c>
      <c r="D169">
        <v>4</v>
      </c>
      <c r="E169" t="s">
        <v>182</v>
      </c>
    </row>
    <row r="170" spans="1:5" x14ac:dyDescent="0.25">
      <c r="A170" t="s">
        <v>74</v>
      </c>
      <c r="B170" s="49">
        <v>43318</v>
      </c>
      <c r="C170" t="s">
        <v>45</v>
      </c>
      <c r="D170">
        <v>2</v>
      </c>
      <c r="E170" t="s">
        <v>9</v>
      </c>
    </row>
    <row r="171" spans="1:5" x14ac:dyDescent="0.25">
      <c r="A171" t="s">
        <v>96</v>
      </c>
      <c r="B171" s="49">
        <v>43318</v>
      </c>
      <c r="C171" t="s">
        <v>29</v>
      </c>
      <c r="D171">
        <v>3</v>
      </c>
      <c r="E171" t="s">
        <v>9</v>
      </c>
    </row>
    <row r="172" spans="1:5" x14ac:dyDescent="0.25">
      <c r="A172" t="s">
        <v>75</v>
      </c>
      <c r="B172" s="49">
        <v>43319</v>
      </c>
      <c r="C172" t="s">
        <v>38</v>
      </c>
      <c r="D172">
        <v>4</v>
      </c>
      <c r="E172" t="s">
        <v>9</v>
      </c>
    </row>
    <row r="173" spans="1:5" x14ac:dyDescent="0.25">
      <c r="A173" t="s">
        <v>97</v>
      </c>
      <c r="B173" s="49">
        <v>43319</v>
      </c>
      <c r="C173" t="s">
        <v>50</v>
      </c>
      <c r="D173">
        <v>4</v>
      </c>
      <c r="E173" t="s">
        <v>9</v>
      </c>
    </row>
    <row r="174" spans="1:5" x14ac:dyDescent="0.25">
      <c r="A174" t="s">
        <v>76</v>
      </c>
      <c r="B174" s="49">
        <v>43320</v>
      </c>
      <c r="C174" t="s">
        <v>38</v>
      </c>
      <c r="D174">
        <v>4</v>
      </c>
      <c r="E174" t="s">
        <v>9</v>
      </c>
    </row>
    <row r="175" spans="1:5" x14ac:dyDescent="0.25">
      <c r="A175" t="s">
        <v>98</v>
      </c>
      <c r="B175" s="49">
        <v>43320</v>
      </c>
      <c r="C175" t="s">
        <v>50</v>
      </c>
      <c r="D175">
        <v>4</v>
      </c>
      <c r="E175" t="s">
        <v>9</v>
      </c>
    </row>
    <row r="176" spans="1:5" x14ac:dyDescent="0.25">
      <c r="A176" t="s">
        <v>77</v>
      </c>
      <c r="B176" s="49">
        <v>43321</v>
      </c>
      <c r="C176" t="s">
        <v>45</v>
      </c>
      <c r="D176">
        <v>2</v>
      </c>
      <c r="E176" t="s">
        <v>9</v>
      </c>
    </row>
    <row r="177" spans="1:5" x14ac:dyDescent="0.25">
      <c r="A177" t="s">
        <v>99</v>
      </c>
      <c r="B177" s="49">
        <v>43321</v>
      </c>
      <c r="C177" t="s">
        <v>50</v>
      </c>
      <c r="D177">
        <v>4</v>
      </c>
      <c r="E177" t="s">
        <v>9</v>
      </c>
    </row>
    <row r="178" spans="1:5" x14ac:dyDescent="0.25">
      <c r="A178" t="s">
        <v>35</v>
      </c>
      <c r="B178" s="49">
        <v>43322</v>
      </c>
      <c r="C178" t="s">
        <v>38</v>
      </c>
      <c r="D178">
        <v>4</v>
      </c>
      <c r="E178" t="s">
        <v>182</v>
      </c>
    </row>
    <row r="179" spans="1:5" x14ac:dyDescent="0.25">
      <c r="A179" t="s">
        <v>40</v>
      </c>
      <c r="B179" s="49">
        <v>43322</v>
      </c>
      <c r="C179" t="s">
        <v>42</v>
      </c>
      <c r="D179">
        <v>4</v>
      </c>
      <c r="E179" t="s">
        <v>182</v>
      </c>
    </row>
    <row r="180" spans="1:5" x14ac:dyDescent="0.25">
      <c r="A180" t="s">
        <v>35</v>
      </c>
      <c r="B180" s="49">
        <v>43325</v>
      </c>
      <c r="C180" t="s">
        <v>38</v>
      </c>
      <c r="D180">
        <v>4</v>
      </c>
      <c r="E180" t="s">
        <v>182</v>
      </c>
    </row>
    <row r="181" spans="1:5" x14ac:dyDescent="0.25">
      <c r="A181" t="s">
        <v>40</v>
      </c>
      <c r="B181" s="49">
        <v>43325</v>
      </c>
      <c r="C181" t="s">
        <v>50</v>
      </c>
      <c r="D181">
        <v>4</v>
      </c>
      <c r="E181" t="s">
        <v>182</v>
      </c>
    </row>
    <row r="182" spans="1:5" x14ac:dyDescent="0.25">
      <c r="A182" t="s">
        <v>35</v>
      </c>
      <c r="B182" s="49">
        <v>43326</v>
      </c>
      <c r="C182" t="s">
        <v>38</v>
      </c>
      <c r="D182">
        <v>4</v>
      </c>
      <c r="E182" t="s">
        <v>182</v>
      </c>
    </row>
    <row r="183" spans="1:5" x14ac:dyDescent="0.25">
      <c r="A183" t="s">
        <v>40</v>
      </c>
      <c r="B183" s="49">
        <v>43326</v>
      </c>
      <c r="C183" t="s">
        <v>42</v>
      </c>
      <c r="D183">
        <v>4</v>
      </c>
      <c r="E183" t="s">
        <v>182</v>
      </c>
    </row>
    <row r="184" spans="1:5" x14ac:dyDescent="0.25">
      <c r="A184" t="s">
        <v>35</v>
      </c>
      <c r="B184" s="49">
        <v>43327</v>
      </c>
      <c r="C184" t="s">
        <v>38</v>
      </c>
      <c r="D184">
        <v>4</v>
      </c>
      <c r="E184" t="s">
        <v>182</v>
      </c>
    </row>
    <row r="185" spans="1:5" x14ac:dyDescent="0.25">
      <c r="A185" t="s">
        <v>40</v>
      </c>
      <c r="B185" s="49">
        <v>43327</v>
      </c>
      <c r="C185" t="s">
        <v>50</v>
      </c>
      <c r="D185">
        <v>4</v>
      </c>
      <c r="E185" t="s">
        <v>182</v>
      </c>
    </row>
    <row r="186" spans="1:5" x14ac:dyDescent="0.25">
      <c r="A186" t="s">
        <v>35</v>
      </c>
      <c r="B186" s="49">
        <v>43328</v>
      </c>
      <c r="C186" t="s">
        <v>38</v>
      </c>
      <c r="D186">
        <v>4</v>
      </c>
      <c r="E186" t="s">
        <v>182</v>
      </c>
    </row>
    <row r="187" spans="1:5" x14ac:dyDescent="0.25">
      <c r="A187" t="s">
        <v>40</v>
      </c>
      <c r="B187" s="49">
        <v>43328</v>
      </c>
      <c r="C187" t="s">
        <v>42</v>
      </c>
      <c r="D187">
        <v>4</v>
      </c>
      <c r="E187" t="s">
        <v>182</v>
      </c>
    </row>
    <row r="188" spans="1:5" x14ac:dyDescent="0.25">
      <c r="A188" t="s">
        <v>35</v>
      </c>
      <c r="B188" s="49">
        <v>43329</v>
      </c>
      <c r="C188" t="s">
        <v>38</v>
      </c>
      <c r="D188">
        <v>4</v>
      </c>
      <c r="E188" t="s">
        <v>182</v>
      </c>
    </row>
    <row r="189" spans="1:5" x14ac:dyDescent="0.25">
      <c r="A189" t="s">
        <v>40</v>
      </c>
      <c r="B189" s="49">
        <v>43329</v>
      </c>
      <c r="C189" t="s">
        <v>42</v>
      </c>
      <c r="D189">
        <v>4</v>
      </c>
      <c r="E189" t="s">
        <v>182</v>
      </c>
    </row>
    <row r="190" spans="1:5" x14ac:dyDescent="0.25">
      <c r="A190" t="s">
        <v>35</v>
      </c>
      <c r="B190" s="49">
        <v>43332</v>
      </c>
      <c r="C190" t="s">
        <v>47</v>
      </c>
      <c r="D190">
        <v>3</v>
      </c>
      <c r="E190" t="s">
        <v>182</v>
      </c>
    </row>
    <row r="191" spans="1:5" x14ac:dyDescent="0.25">
      <c r="A191" t="s">
        <v>40</v>
      </c>
      <c r="B191" s="49">
        <v>43332</v>
      </c>
      <c r="C191" t="s">
        <v>50</v>
      </c>
      <c r="D191">
        <v>4</v>
      </c>
      <c r="E191" t="s">
        <v>182</v>
      </c>
    </row>
    <row r="192" spans="1:5" x14ac:dyDescent="0.25">
      <c r="A192" t="s">
        <v>35</v>
      </c>
      <c r="B192" s="49">
        <v>43333</v>
      </c>
      <c r="C192" t="s">
        <v>47</v>
      </c>
      <c r="D192">
        <v>3</v>
      </c>
      <c r="E192" t="s">
        <v>182</v>
      </c>
    </row>
    <row r="193" spans="1:5" x14ac:dyDescent="0.25">
      <c r="A193" t="s">
        <v>40</v>
      </c>
      <c r="B193" s="49">
        <v>43333</v>
      </c>
      <c r="C193" t="s">
        <v>42</v>
      </c>
      <c r="D193">
        <v>4</v>
      </c>
      <c r="E193" t="s">
        <v>182</v>
      </c>
    </row>
    <row r="194" spans="1:5" x14ac:dyDescent="0.25">
      <c r="A194" t="s">
        <v>40</v>
      </c>
      <c r="B194" s="49">
        <v>43334</v>
      </c>
      <c r="C194" t="s">
        <v>29</v>
      </c>
      <c r="D194">
        <v>3</v>
      </c>
      <c r="E194" t="s">
        <v>182</v>
      </c>
    </row>
    <row r="195" spans="1:5" x14ac:dyDescent="0.25">
      <c r="A195" t="s">
        <v>40</v>
      </c>
      <c r="B195" s="49">
        <v>43335</v>
      </c>
      <c r="C195" t="s">
        <v>33</v>
      </c>
      <c r="D195">
        <v>2</v>
      </c>
      <c r="E195" t="s">
        <v>182</v>
      </c>
    </row>
    <row r="196" spans="1:5" x14ac:dyDescent="0.25">
      <c r="A196" t="s">
        <v>40</v>
      </c>
      <c r="B196" s="49">
        <v>43363</v>
      </c>
      <c r="C196" t="s">
        <v>33</v>
      </c>
      <c r="D196">
        <v>2</v>
      </c>
      <c r="E196" t="s">
        <v>182</v>
      </c>
    </row>
    <row r="197" spans="1:5" x14ac:dyDescent="0.25">
      <c r="A197" t="s">
        <v>35</v>
      </c>
      <c r="B197" s="49">
        <v>43370</v>
      </c>
      <c r="C197" t="s">
        <v>38</v>
      </c>
      <c r="D197">
        <v>4</v>
      </c>
      <c r="E197" t="s">
        <v>182</v>
      </c>
    </row>
    <row r="198" spans="1:5" x14ac:dyDescent="0.25">
      <c r="A198" t="s">
        <v>40</v>
      </c>
      <c r="B198" s="49">
        <v>43370</v>
      </c>
      <c r="C198" t="s">
        <v>38</v>
      </c>
      <c r="D198">
        <v>4</v>
      </c>
      <c r="E198" t="s">
        <v>182</v>
      </c>
    </row>
    <row r="199" spans="1:5" x14ac:dyDescent="0.25">
      <c r="A199" t="s">
        <v>78</v>
      </c>
      <c r="B199" s="49">
        <v>43374</v>
      </c>
      <c r="C199" t="s">
        <v>38</v>
      </c>
      <c r="D199">
        <v>4</v>
      </c>
      <c r="E199" t="s">
        <v>9</v>
      </c>
    </row>
    <row r="200" spans="1:5" x14ac:dyDescent="0.25">
      <c r="A200" t="s">
        <v>40</v>
      </c>
      <c r="B200" s="49">
        <v>43390</v>
      </c>
      <c r="C200" t="s">
        <v>33</v>
      </c>
      <c r="D200">
        <v>2</v>
      </c>
      <c r="E200" t="s">
        <v>182</v>
      </c>
    </row>
    <row r="201" spans="1:5" x14ac:dyDescent="0.25">
      <c r="A201" t="s">
        <v>35</v>
      </c>
      <c r="B201" s="49">
        <v>43391</v>
      </c>
      <c r="C201" t="s">
        <v>45</v>
      </c>
      <c r="D201">
        <v>2</v>
      </c>
      <c r="E201" t="s">
        <v>9</v>
      </c>
    </row>
    <row r="202" spans="1:5" x14ac:dyDescent="0.25">
      <c r="A202" t="s">
        <v>40</v>
      </c>
      <c r="B202" s="49">
        <v>43391</v>
      </c>
      <c r="C202" t="s">
        <v>33</v>
      </c>
      <c r="D202">
        <v>2</v>
      </c>
      <c r="E202" t="s">
        <v>182</v>
      </c>
    </row>
    <row r="203" spans="1:5" x14ac:dyDescent="0.25">
      <c r="A203" t="s">
        <v>80</v>
      </c>
      <c r="B203" s="49">
        <v>43392</v>
      </c>
      <c r="C203" t="s">
        <v>45</v>
      </c>
      <c r="D203">
        <v>2</v>
      </c>
      <c r="E203" t="s">
        <v>9</v>
      </c>
    </row>
    <row r="204" spans="1:5" x14ac:dyDescent="0.25">
      <c r="A204" t="s">
        <v>40</v>
      </c>
      <c r="B204" s="49">
        <v>43392</v>
      </c>
      <c r="C204" t="s">
        <v>33</v>
      </c>
      <c r="D204">
        <v>2</v>
      </c>
      <c r="E204" t="s">
        <v>9</v>
      </c>
    </row>
    <row r="205" spans="1:5" x14ac:dyDescent="0.25">
      <c r="A205" t="s">
        <v>81</v>
      </c>
      <c r="B205" s="49">
        <v>43395</v>
      </c>
      <c r="C205" t="s">
        <v>45</v>
      </c>
      <c r="D205">
        <v>2</v>
      </c>
      <c r="E205" t="s">
        <v>9</v>
      </c>
    </row>
    <row r="206" spans="1:5" x14ac:dyDescent="0.25">
      <c r="A206" t="s">
        <v>82</v>
      </c>
      <c r="B206" s="49">
        <v>43396</v>
      </c>
      <c r="C206" t="s">
        <v>45</v>
      </c>
      <c r="D206">
        <v>2</v>
      </c>
      <c r="E206" t="s">
        <v>9</v>
      </c>
    </row>
    <row r="207" spans="1:5" x14ac:dyDescent="0.25">
      <c r="A207" t="s">
        <v>100</v>
      </c>
      <c r="B207" s="49">
        <v>43396</v>
      </c>
      <c r="C207" t="s">
        <v>33</v>
      </c>
      <c r="D207">
        <v>2</v>
      </c>
      <c r="E207" t="s">
        <v>9</v>
      </c>
    </row>
    <row r="208" spans="1:5" x14ac:dyDescent="0.25">
      <c r="A208" t="s">
        <v>83</v>
      </c>
      <c r="B208" s="49">
        <v>43397</v>
      </c>
      <c r="C208" t="s">
        <v>45</v>
      </c>
      <c r="D208">
        <v>2</v>
      </c>
      <c r="E208" t="s">
        <v>9</v>
      </c>
    </row>
    <row r="209" spans="1:5" x14ac:dyDescent="0.25">
      <c r="A209" t="s">
        <v>101</v>
      </c>
      <c r="B209" s="49">
        <v>43397</v>
      </c>
      <c r="C209" t="s">
        <v>33</v>
      </c>
      <c r="D209">
        <v>2</v>
      </c>
      <c r="E209" t="s">
        <v>9</v>
      </c>
    </row>
    <row r="210" spans="1:5" x14ac:dyDescent="0.25">
      <c r="A210" t="s">
        <v>84</v>
      </c>
      <c r="B210" s="49">
        <v>43398</v>
      </c>
      <c r="C210" t="s">
        <v>45</v>
      </c>
      <c r="D210">
        <v>2</v>
      </c>
      <c r="E210" t="s">
        <v>9</v>
      </c>
    </row>
    <row r="211" spans="1:5" x14ac:dyDescent="0.25">
      <c r="A211" t="s">
        <v>102</v>
      </c>
      <c r="B211" s="49">
        <v>43398</v>
      </c>
      <c r="C211" t="s">
        <v>33</v>
      </c>
      <c r="D211">
        <v>2</v>
      </c>
      <c r="E211" t="s">
        <v>9</v>
      </c>
    </row>
    <row r="212" spans="1:5" x14ac:dyDescent="0.25">
      <c r="A212" t="s">
        <v>85</v>
      </c>
      <c r="B212" s="49">
        <v>43399</v>
      </c>
      <c r="C212" t="s">
        <v>45</v>
      </c>
      <c r="D212">
        <v>2</v>
      </c>
      <c r="E212" t="s">
        <v>9</v>
      </c>
    </row>
    <row r="213" spans="1:5" x14ac:dyDescent="0.25">
      <c r="A213" t="s">
        <v>103</v>
      </c>
      <c r="B213" s="49">
        <v>43399</v>
      </c>
      <c r="C213" t="s">
        <v>29</v>
      </c>
      <c r="D213">
        <v>3</v>
      </c>
      <c r="E213" t="s">
        <v>9</v>
      </c>
    </row>
    <row r="214" spans="1:5" x14ac:dyDescent="0.25">
      <c r="A214" t="s">
        <v>86</v>
      </c>
      <c r="B214" s="49">
        <v>43402</v>
      </c>
      <c r="C214" t="s">
        <v>45</v>
      </c>
      <c r="D214">
        <v>2</v>
      </c>
      <c r="E214" t="s">
        <v>9</v>
      </c>
    </row>
    <row r="215" spans="1:5" x14ac:dyDescent="0.25">
      <c r="A215" t="s">
        <v>104</v>
      </c>
      <c r="B215" s="49">
        <v>43402</v>
      </c>
      <c r="C215" t="s">
        <v>33</v>
      </c>
      <c r="D215">
        <v>2</v>
      </c>
      <c r="E215" t="s">
        <v>9</v>
      </c>
    </row>
    <row r="216" spans="1:5" x14ac:dyDescent="0.25">
      <c r="A216" t="s">
        <v>87</v>
      </c>
      <c r="B216" s="49">
        <v>43403</v>
      </c>
      <c r="C216" t="s">
        <v>45</v>
      </c>
      <c r="D216">
        <v>2</v>
      </c>
      <c r="E216" t="s">
        <v>9</v>
      </c>
    </row>
    <row r="217" spans="1:5" x14ac:dyDescent="0.25">
      <c r="A217" t="s">
        <v>105</v>
      </c>
      <c r="B217" s="49">
        <v>43403</v>
      </c>
      <c r="C217" t="s">
        <v>33</v>
      </c>
      <c r="D217">
        <v>2</v>
      </c>
      <c r="E217" t="s">
        <v>9</v>
      </c>
    </row>
    <row r="218" spans="1:5" x14ac:dyDescent="0.25">
      <c r="A218" t="s">
        <v>88</v>
      </c>
      <c r="B218" s="49">
        <v>43404</v>
      </c>
      <c r="C218" t="s">
        <v>45</v>
      </c>
      <c r="D218">
        <v>2</v>
      </c>
      <c r="E218" t="s">
        <v>9</v>
      </c>
    </row>
    <row r="219" spans="1:5" x14ac:dyDescent="0.25">
      <c r="A219" t="s">
        <v>106</v>
      </c>
      <c r="B219" s="49">
        <v>43404</v>
      </c>
      <c r="C219" t="s">
        <v>33</v>
      </c>
      <c r="D219">
        <v>2</v>
      </c>
      <c r="E219" t="s">
        <v>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D89BFD-5A17-4188-B974-343FD49104B2}">
  <sheetPr>
    <tabColor rgb="FF92D050"/>
  </sheetPr>
  <dimension ref="A1:M102"/>
  <sheetViews>
    <sheetView workbookViewId="0">
      <selection activeCell="J3" sqref="J3"/>
    </sheetView>
  </sheetViews>
  <sheetFormatPr defaultRowHeight="15" x14ac:dyDescent="0.25"/>
  <cols>
    <col min="1" max="1" width="32.85546875" bestFit="1" customWidth="1"/>
    <col min="4" max="4" width="10.7109375" bestFit="1" customWidth="1"/>
    <col min="5" max="5" width="38.5703125" bestFit="1" customWidth="1"/>
    <col min="6" max="6" width="7.7109375" bestFit="1" customWidth="1"/>
    <col min="7" max="7" width="1.7109375" bestFit="1" customWidth="1"/>
    <col min="8" max="8" width="7.7109375" bestFit="1" customWidth="1"/>
    <col min="9" max="9" width="15.140625" bestFit="1" customWidth="1"/>
    <col min="10" max="10" width="12.28515625" bestFit="1" customWidth="1"/>
  </cols>
  <sheetData>
    <row r="1" spans="1:13" x14ac:dyDescent="0.25">
      <c r="A1" s="39" t="s">
        <v>171</v>
      </c>
    </row>
    <row r="2" spans="1:13" x14ac:dyDescent="0.25">
      <c r="B2" s="14"/>
      <c r="C2" s="15"/>
      <c r="D2" s="14"/>
      <c r="E2" s="14"/>
      <c r="F2" s="52" t="s">
        <v>54</v>
      </c>
      <c r="G2" s="52"/>
      <c r="H2" s="52"/>
      <c r="I2" s="53" t="s">
        <v>23</v>
      </c>
      <c r="J2" s="53"/>
    </row>
    <row r="3" spans="1:13" x14ac:dyDescent="0.25">
      <c r="A3" t="s">
        <v>18</v>
      </c>
      <c r="B3" s="15" t="s">
        <v>55</v>
      </c>
      <c r="C3" s="15" t="s">
        <v>56</v>
      </c>
      <c r="D3" s="15" t="s">
        <v>1</v>
      </c>
      <c r="E3" s="14" t="s">
        <v>57</v>
      </c>
      <c r="F3" s="16" t="s">
        <v>58</v>
      </c>
      <c r="G3" s="17" t="s">
        <v>27</v>
      </c>
      <c r="H3" s="16" t="s">
        <v>59</v>
      </c>
      <c r="I3" s="15" t="s">
        <v>54</v>
      </c>
      <c r="J3" s="15" t="s">
        <v>60</v>
      </c>
      <c r="K3" t="s">
        <v>61</v>
      </c>
      <c r="L3" t="s">
        <v>62</v>
      </c>
      <c r="M3" t="s">
        <v>163</v>
      </c>
    </row>
    <row r="4" spans="1:13" x14ac:dyDescent="0.25">
      <c r="A4" t="str">
        <f>CONCATENATE(E4,"-",D4)</f>
        <v>AC Saver DO (Summer Saver)-43263</v>
      </c>
      <c r="B4" s="8">
        <v>2018</v>
      </c>
      <c r="C4" s="8">
        <v>6</v>
      </c>
      <c r="D4" s="9">
        <v>43263</v>
      </c>
      <c r="E4" s="10" t="s">
        <v>25</v>
      </c>
      <c r="F4" s="10" t="s">
        <v>26</v>
      </c>
      <c r="G4" s="11" t="s">
        <v>27</v>
      </c>
      <c r="H4" s="10" t="s">
        <v>28</v>
      </c>
      <c r="I4" s="12" t="s">
        <v>29</v>
      </c>
      <c r="J4" s="12" t="s">
        <v>30</v>
      </c>
      <c r="K4" t="str">
        <f>LEFT(J4,4)</f>
        <v>HE18</v>
      </c>
      <c r="L4" t="str">
        <f>RIGHT(J4,4)</f>
        <v>HE20</v>
      </c>
      <c r="M4">
        <f>(((RIGHT(L4,2))*1)-((MID(K4,3,2))))+1</f>
        <v>3</v>
      </c>
    </row>
    <row r="5" spans="1:13" x14ac:dyDescent="0.25">
      <c r="A5" t="str">
        <f t="shared" ref="A5:A68" si="0">CONCATENATE(E5,"-",D5)</f>
        <v>AC Saver DA Residential (thermostats)-43263</v>
      </c>
      <c r="B5" s="8">
        <v>2018</v>
      </c>
      <c r="C5" s="8">
        <v>6</v>
      </c>
      <c r="D5" s="9">
        <v>43263</v>
      </c>
      <c r="E5" s="9" t="s">
        <v>31</v>
      </c>
      <c r="F5" s="10" t="s">
        <v>26</v>
      </c>
      <c r="G5" s="11" t="s">
        <v>27</v>
      </c>
      <c r="H5" s="10" t="s">
        <v>28</v>
      </c>
      <c r="I5" s="12" t="s">
        <v>29</v>
      </c>
      <c r="J5" s="12" t="s">
        <v>30</v>
      </c>
      <c r="K5" t="str">
        <f t="shared" ref="K5:K68" si="1">LEFT(J5,4)</f>
        <v>HE18</v>
      </c>
      <c r="L5" t="str">
        <f t="shared" ref="L5:L68" si="2">RIGHT(J5,4)</f>
        <v>HE20</v>
      </c>
      <c r="M5">
        <f t="shared" ref="M5:M68" si="3">(((RIGHT(L5,2))*1)-((MID(K5,3,2))))+1</f>
        <v>3</v>
      </c>
    </row>
    <row r="6" spans="1:13" x14ac:dyDescent="0.25">
      <c r="A6" t="str">
        <f t="shared" si="0"/>
        <v>AC Saver DA Residential (thermostats)-43262</v>
      </c>
      <c r="B6" s="8">
        <v>2018</v>
      </c>
      <c r="C6" s="8">
        <v>6</v>
      </c>
      <c r="D6" s="9">
        <v>43262</v>
      </c>
      <c r="E6" s="9" t="s">
        <v>31</v>
      </c>
      <c r="F6" s="10" t="s">
        <v>32</v>
      </c>
      <c r="G6" s="11" t="s">
        <v>27</v>
      </c>
      <c r="H6" s="10" t="s">
        <v>28</v>
      </c>
      <c r="I6" s="12" t="s">
        <v>33</v>
      </c>
      <c r="J6" s="12" t="s">
        <v>34</v>
      </c>
      <c r="K6" t="str">
        <f t="shared" si="1"/>
        <v>HE19</v>
      </c>
      <c r="L6" t="str">
        <f t="shared" si="2"/>
        <v>HE20</v>
      </c>
      <c r="M6">
        <f t="shared" si="3"/>
        <v>2</v>
      </c>
    </row>
    <row r="7" spans="1:13" x14ac:dyDescent="0.25">
      <c r="A7" t="str">
        <f t="shared" si="0"/>
        <v>CBP-DA 11am-7pm-43287</v>
      </c>
      <c r="B7" s="8">
        <v>2018</v>
      </c>
      <c r="C7" s="8">
        <v>7</v>
      </c>
      <c r="D7" s="9">
        <v>43287</v>
      </c>
      <c r="E7" s="10" t="s">
        <v>35</v>
      </c>
      <c r="F7" s="10" t="s">
        <v>36</v>
      </c>
      <c r="G7" s="11" t="s">
        <v>27</v>
      </c>
      <c r="H7" s="10" t="s">
        <v>37</v>
      </c>
      <c r="I7" s="12" t="s">
        <v>38</v>
      </c>
      <c r="J7" s="12" t="s">
        <v>39</v>
      </c>
      <c r="K7" t="str">
        <f t="shared" si="1"/>
        <v>HE16</v>
      </c>
      <c r="L7" t="str">
        <f t="shared" si="2"/>
        <v>HE19</v>
      </c>
      <c r="M7">
        <f t="shared" si="3"/>
        <v>4</v>
      </c>
    </row>
    <row r="8" spans="1:13" x14ac:dyDescent="0.25">
      <c r="A8" t="str">
        <f t="shared" si="0"/>
        <v>CBP-DA 1pm-9pm-43287</v>
      </c>
      <c r="B8" s="8">
        <v>2018</v>
      </c>
      <c r="C8" s="8">
        <v>7</v>
      </c>
      <c r="D8" s="9">
        <v>43287</v>
      </c>
      <c r="E8" s="10" t="s">
        <v>40</v>
      </c>
      <c r="F8" s="10" t="s">
        <v>36</v>
      </c>
      <c r="G8" s="11" t="s">
        <v>27</v>
      </c>
      <c r="H8" s="10" t="s">
        <v>37</v>
      </c>
      <c r="I8" s="12" t="s">
        <v>38</v>
      </c>
      <c r="J8" s="12" t="s">
        <v>39</v>
      </c>
      <c r="K8" t="str">
        <f t="shared" si="1"/>
        <v>HE16</v>
      </c>
      <c r="L8" t="str">
        <f t="shared" si="2"/>
        <v>HE19</v>
      </c>
      <c r="M8">
        <f t="shared" si="3"/>
        <v>4</v>
      </c>
    </row>
    <row r="9" spans="1:13" x14ac:dyDescent="0.25">
      <c r="A9" t="str">
        <f t="shared" si="0"/>
        <v>AC Saver DA Residential (thermostats)-43287</v>
      </c>
      <c r="B9" s="8">
        <v>2018</v>
      </c>
      <c r="C9" s="8">
        <v>7</v>
      </c>
      <c r="D9" s="9">
        <v>43287</v>
      </c>
      <c r="E9" s="10" t="s">
        <v>31</v>
      </c>
      <c r="F9" s="10" t="s">
        <v>41</v>
      </c>
      <c r="G9" s="11" t="s">
        <v>27</v>
      </c>
      <c r="H9" s="10" t="s">
        <v>28</v>
      </c>
      <c r="I9" s="12" t="s">
        <v>42</v>
      </c>
      <c r="J9" s="12" t="s">
        <v>43</v>
      </c>
      <c r="K9" t="str">
        <f t="shared" si="1"/>
        <v>HE17</v>
      </c>
      <c r="L9" t="str">
        <f t="shared" si="2"/>
        <v>HE20</v>
      </c>
      <c r="M9">
        <f t="shared" si="3"/>
        <v>4</v>
      </c>
    </row>
    <row r="10" spans="1:13" x14ac:dyDescent="0.25">
      <c r="A10" t="str">
        <f t="shared" si="0"/>
        <v>AC Saver DA Commercial (thermostats)-43287</v>
      </c>
      <c r="B10" s="8">
        <v>2018</v>
      </c>
      <c r="C10" s="8">
        <v>7</v>
      </c>
      <c r="D10" s="9">
        <v>43287</v>
      </c>
      <c r="E10" s="10" t="s">
        <v>44</v>
      </c>
      <c r="F10" s="10" t="s">
        <v>41</v>
      </c>
      <c r="G10" s="11" t="s">
        <v>27</v>
      </c>
      <c r="H10" s="10" t="s">
        <v>28</v>
      </c>
      <c r="I10" s="12" t="s">
        <v>42</v>
      </c>
      <c r="J10" s="12" t="s">
        <v>43</v>
      </c>
      <c r="K10" t="str">
        <f t="shared" si="1"/>
        <v>HE17</v>
      </c>
      <c r="L10" t="str">
        <f t="shared" si="2"/>
        <v>HE20</v>
      </c>
      <c r="M10">
        <f t="shared" si="3"/>
        <v>4</v>
      </c>
    </row>
    <row r="11" spans="1:13" x14ac:dyDescent="0.25">
      <c r="A11" t="str">
        <f t="shared" si="0"/>
        <v>AC Saver DO (Summer Saver)-43287</v>
      </c>
      <c r="B11" s="8">
        <v>2018</v>
      </c>
      <c r="C11" s="8">
        <v>7</v>
      </c>
      <c r="D11" s="9">
        <v>43287</v>
      </c>
      <c r="E11" s="10" t="s">
        <v>25</v>
      </c>
      <c r="F11" s="10" t="s">
        <v>41</v>
      </c>
      <c r="G11" s="11" t="s">
        <v>27</v>
      </c>
      <c r="H11" s="10" t="s">
        <v>28</v>
      </c>
      <c r="I11" s="12" t="s">
        <v>42</v>
      </c>
      <c r="J11" s="12" t="s">
        <v>43</v>
      </c>
      <c r="K11" t="str">
        <f t="shared" si="1"/>
        <v>HE17</v>
      </c>
      <c r="L11" t="str">
        <f t="shared" si="2"/>
        <v>HE20</v>
      </c>
      <c r="M11">
        <f t="shared" si="3"/>
        <v>4</v>
      </c>
    </row>
    <row r="12" spans="1:13" x14ac:dyDescent="0.25">
      <c r="A12" t="str">
        <f t="shared" si="0"/>
        <v>CBP-DA 11am-7pm-43291</v>
      </c>
      <c r="B12" s="8">
        <v>2018</v>
      </c>
      <c r="C12" s="8">
        <v>7</v>
      </c>
      <c r="D12" s="9">
        <v>43291</v>
      </c>
      <c r="E12" s="10" t="s">
        <v>35</v>
      </c>
      <c r="F12" s="10" t="s">
        <v>36</v>
      </c>
      <c r="G12" s="11" t="s">
        <v>27</v>
      </c>
      <c r="H12" s="10" t="s">
        <v>37</v>
      </c>
      <c r="I12" s="12" t="s">
        <v>38</v>
      </c>
      <c r="J12" s="12" t="s">
        <v>39</v>
      </c>
      <c r="K12" t="str">
        <f t="shared" si="1"/>
        <v>HE16</v>
      </c>
      <c r="L12" t="str">
        <f t="shared" si="2"/>
        <v>HE19</v>
      </c>
      <c r="M12">
        <f t="shared" si="3"/>
        <v>4</v>
      </c>
    </row>
    <row r="13" spans="1:13" x14ac:dyDescent="0.25">
      <c r="A13" t="str">
        <f t="shared" si="0"/>
        <v>CBP-DA 11am-7pm-43292</v>
      </c>
      <c r="B13" s="8">
        <v>2018</v>
      </c>
      <c r="C13" s="8">
        <v>7</v>
      </c>
      <c r="D13" s="9">
        <v>43292</v>
      </c>
      <c r="E13" s="10" t="s">
        <v>35</v>
      </c>
      <c r="F13" s="10" t="s">
        <v>26</v>
      </c>
      <c r="G13" s="11" t="s">
        <v>27</v>
      </c>
      <c r="H13" s="10" t="s">
        <v>37</v>
      </c>
      <c r="I13" s="12" t="s">
        <v>45</v>
      </c>
      <c r="J13" s="12" t="s">
        <v>46</v>
      </c>
      <c r="K13" t="str">
        <f t="shared" si="1"/>
        <v>HE18</v>
      </c>
      <c r="L13" t="str">
        <f t="shared" si="2"/>
        <v>HE19</v>
      </c>
      <c r="M13">
        <f t="shared" si="3"/>
        <v>2</v>
      </c>
    </row>
    <row r="14" spans="1:13" x14ac:dyDescent="0.25">
      <c r="A14" t="str">
        <f t="shared" si="0"/>
        <v>CBP-DA 11am-7pm-43293</v>
      </c>
      <c r="B14" s="8">
        <v>2018</v>
      </c>
      <c r="C14" s="8">
        <v>7</v>
      </c>
      <c r="D14" s="9">
        <v>43293</v>
      </c>
      <c r="E14" s="10" t="s">
        <v>35</v>
      </c>
      <c r="F14" s="10" t="s">
        <v>26</v>
      </c>
      <c r="G14" s="11" t="s">
        <v>27</v>
      </c>
      <c r="H14" s="10" t="s">
        <v>37</v>
      </c>
      <c r="I14" s="12" t="s">
        <v>45</v>
      </c>
      <c r="J14" s="12" t="s">
        <v>46</v>
      </c>
      <c r="K14" t="str">
        <f t="shared" si="1"/>
        <v>HE18</v>
      </c>
      <c r="L14" t="str">
        <f t="shared" si="2"/>
        <v>HE19</v>
      </c>
      <c r="M14">
        <f t="shared" si="3"/>
        <v>2</v>
      </c>
    </row>
    <row r="15" spans="1:13" x14ac:dyDescent="0.25">
      <c r="A15" t="str">
        <f t="shared" si="0"/>
        <v>CBP-DA 1pm-9pm-43293</v>
      </c>
      <c r="B15" s="8">
        <v>2018</v>
      </c>
      <c r="C15" s="8">
        <v>7</v>
      </c>
      <c r="D15" s="9">
        <v>43293</v>
      </c>
      <c r="E15" s="10" t="s">
        <v>40</v>
      </c>
      <c r="F15" s="10" t="s">
        <v>32</v>
      </c>
      <c r="G15" s="11" t="s">
        <v>27</v>
      </c>
      <c r="H15" s="10" t="s">
        <v>28</v>
      </c>
      <c r="I15" s="12" t="s">
        <v>33</v>
      </c>
      <c r="J15" s="12" t="s">
        <v>34</v>
      </c>
      <c r="K15" t="str">
        <f t="shared" si="1"/>
        <v>HE19</v>
      </c>
      <c r="L15" t="str">
        <f t="shared" si="2"/>
        <v>HE20</v>
      </c>
      <c r="M15">
        <f t="shared" si="3"/>
        <v>2</v>
      </c>
    </row>
    <row r="16" spans="1:13" x14ac:dyDescent="0.25">
      <c r="A16" t="str">
        <f t="shared" si="0"/>
        <v>AC Saver DA Residential (thermostats)-43293</v>
      </c>
      <c r="B16" s="8">
        <v>2018</v>
      </c>
      <c r="C16" s="8">
        <v>7</v>
      </c>
      <c r="D16" s="9">
        <v>43293</v>
      </c>
      <c r="E16" s="10" t="s">
        <v>31</v>
      </c>
      <c r="F16" s="10" t="s">
        <v>32</v>
      </c>
      <c r="G16" s="11" t="s">
        <v>27</v>
      </c>
      <c r="H16" s="10" t="s">
        <v>28</v>
      </c>
      <c r="I16" s="12" t="s">
        <v>33</v>
      </c>
      <c r="J16" s="12" t="s">
        <v>34</v>
      </c>
      <c r="K16" t="str">
        <f t="shared" si="1"/>
        <v>HE19</v>
      </c>
      <c r="L16" t="str">
        <f t="shared" si="2"/>
        <v>HE20</v>
      </c>
      <c r="M16">
        <f t="shared" si="3"/>
        <v>2</v>
      </c>
    </row>
    <row r="17" spans="1:13" x14ac:dyDescent="0.25">
      <c r="A17" t="str">
        <f t="shared" si="0"/>
        <v>AC Saver DA Commercial (thermostats)-43293</v>
      </c>
      <c r="B17" s="8">
        <v>2018</v>
      </c>
      <c r="C17" s="8">
        <v>7</v>
      </c>
      <c r="D17" s="9">
        <v>43293</v>
      </c>
      <c r="E17" s="10" t="s">
        <v>44</v>
      </c>
      <c r="F17" s="10" t="s">
        <v>32</v>
      </c>
      <c r="G17" s="11" t="s">
        <v>27</v>
      </c>
      <c r="H17" s="10" t="s">
        <v>28</v>
      </c>
      <c r="I17" s="12" t="s">
        <v>33</v>
      </c>
      <c r="J17" s="12" t="s">
        <v>34</v>
      </c>
      <c r="K17" t="str">
        <f t="shared" si="1"/>
        <v>HE19</v>
      </c>
      <c r="L17" t="str">
        <f t="shared" si="2"/>
        <v>HE20</v>
      </c>
      <c r="M17">
        <f t="shared" si="3"/>
        <v>2</v>
      </c>
    </row>
    <row r="18" spans="1:13" x14ac:dyDescent="0.25">
      <c r="A18" t="str">
        <f t="shared" si="0"/>
        <v>AC Saver DO (Summer Saver)-43293</v>
      </c>
      <c r="B18" s="8">
        <v>2018</v>
      </c>
      <c r="C18" s="8">
        <v>7</v>
      </c>
      <c r="D18" s="9">
        <v>43293</v>
      </c>
      <c r="E18" s="10" t="s">
        <v>25</v>
      </c>
      <c r="F18" s="10" t="s">
        <v>32</v>
      </c>
      <c r="G18" s="11" t="s">
        <v>27</v>
      </c>
      <c r="H18" s="10" t="s">
        <v>28</v>
      </c>
      <c r="I18" s="12" t="s">
        <v>33</v>
      </c>
      <c r="J18" s="12" t="s">
        <v>34</v>
      </c>
      <c r="K18" t="str">
        <f t="shared" si="1"/>
        <v>HE19</v>
      </c>
      <c r="L18" t="str">
        <f t="shared" si="2"/>
        <v>HE20</v>
      </c>
      <c r="M18">
        <f t="shared" si="3"/>
        <v>2</v>
      </c>
    </row>
    <row r="19" spans="1:13" x14ac:dyDescent="0.25">
      <c r="A19" t="str">
        <f t="shared" si="0"/>
        <v>CBP-DA 11am-7pm-43297</v>
      </c>
      <c r="B19" s="8">
        <v>2018</v>
      </c>
      <c r="C19" s="8">
        <v>7</v>
      </c>
      <c r="D19" s="9">
        <v>43297</v>
      </c>
      <c r="E19" s="10" t="s">
        <v>35</v>
      </c>
      <c r="F19" s="10" t="s">
        <v>41</v>
      </c>
      <c r="G19" s="11" t="s">
        <v>27</v>
      </c>
      <c r="H19" s="10" t="s">
        <v>37</v>
      </c>
      <c r="I19" s="12" t="s">
        <v>47</v>
      </c>
      <c r="J19" s="12" t="s">
        <v>48</v>
      </c>
      <c r="K19" t="str">
        <f t="shared" si="1"/>
        <v>HE17</v>
      </c>
      <c r="L19" t="str">
        <f t="shared" si="2"/>
        <v>HE19</v>
      </c>
      <c r="M19">
        <f t="shared" si="3"/>
        <v>3</v>
      </c>
    </row>
    <row r="20" spans="1:13" x14ac:dyDescent="0.25">
      <c r="A20" t="str">
        <f t="shared" si="0"/>
        <v>AC Saver DA Residential (thermostats)-43297</v>
      </c>
      <c r="B20" s="8">
        <v>2018</v>
      </c>
      <c r="C20" s="8">
        <v>7</v>
      </c>
      <c r="D20" s="9">
        <v>43297</v>
      </c>
      <c r="E20" s="10" t="s">
        <v>31</v>
      </c>
      <c r="F20" s="10" t="s">
        <v>32</v>
      </c>
      <c r="G20" s="11" t="s">
        <v>27</v>
      </c>
      <c r="H20" s="10" t="s">
        <v>28</v>
      </c>
      <c r="I20" s="12" t="s">
        <v>33</v>
      </c>
      <c r="J20" s="12" t="s">
        <v>34</v>
      </c>
      <c r="K20" t="str">
        <f t="shared" si="1"/>
        <v>HE19</v>
      </c>
      <c r="L20" t="str">
        <f t="shared" si="2"/>
        <v>HE20</v>
      </c>
      <c r="M20">
        <f t="shared" si="3"/>
        <v>2</v>
      </c>
    </row>
    <row r="21" spans="1:13" x14ac:dyDescent="0.25">
      <c r="A21" t="str">
        <f t="shared" si="0"/>
        <v>AC Saver DA Commercial (thermostats)-43297</v>
      </c>
      <c r="B21" s="8">
        <v>2018</v>
      </c>
      <c r="C21" s="8">
        <v>7</v>
      </c>
      <c r="D21" s="9">
        <v>43297</v>
      </c>
      <c r="E21" s="13" t="s">
        <v>44</v>
      </c>
      <c r="F21" s="10" t="s">
        <v>32</v>
      </c>
      <c r="G21" s="11" t="s">
        <v>27</v>
      </c>
      <c r="H21" s="10" t="s">
        <v>28</v>
      </c>
      <c r="I21" s="12" t="s">
        <v>33</v>
      </c>
      <c r="J21" s="12" t="s">
        <v>34</v>
      </c>
      <c r="K21" t="str">
        <f t="shared" si="1"/>
        <v>HE19</v>
      </c>
      <c r="L21" t="str">
        <f t="shared" si="2"/>
        <v>HE20</v>
      </c>
      <c r="M21">
        <f t="shared" si="3"/>
        <v>2</v>
      </c>
    </row>
    <row r="22" spans="1:13" x14ac:dyDescent="0.25">
      <c r="A22" t="str">
        <f t="shared" si="0"/>
        <v>AC Saver DO (Summer Saver)-43297</v>
      </c>
      <c r="B22" s="8">
        <v>2018</v>
      </c>
      <c r="C22" s="8">
        <v>7</v>
      </c>
      <c r="D22" s="9">
        <v>43297</v>
      </c>
      <c r="E22" s="10" t="s">
        <v>25</v>
      </c>
      <c r="F22" s="10" t="s">
        <v>32</v>
      </c>
      <c r="G22" s="11" t="s">
        <v>27</v>
      </c>
      <c r="H22" s="10" t="s">
        <v>28</v>
      </c>
      <c r="I22" s="12" t="s">
        <v>33</v>
      </c>
      <c r="J22" s="12" t="s">
        <v>34</v>
      </c>
      <c r="K22" t="str">
        <f t="shared" si="1"/>
        <v>HE19</v>
      </c>
      <c r="L22" t="str">
        <f t="shared" si="2"/>
        <v>HE20</v>
      </c>
      <c r="M22">
        <f t="shared" si="3"/>
        <v>2</v>
      </c>
    </row>
    <row r="23" spans="1:13" x14ac:dyDescent="0.25">
      <c r="A23" t="str">
        <f t="shared" si="0"/>
        <v>AC Saver DO (Summer Saver)-43298</v>
      </c>
      <c r="B23" s="8">
        <v>2018</v>
      </c>
      <c r="C23" s="8">
        <v>7</v>
      </c>
      <c r="D23" s="9">
        <v>43298</v>
      </c>
      <c r="E23" s="10" t="s">
        <v>25</v>
      </c>
      <c r="F23" s="10" t="s">
        <v>26</v>
      </c>
      <c r="G23" s="11" t="s">
        <v>27</v>
      </c>
      <c r="H23" s="10" t="s">
        <v>49</v>
      </c>
      <c r="I23" s="12" t="s">
        <v>50</v>
      </c>
      <c r="J23" s="12" t="s">
        <v>51</v>
      </c>
      <c r="K23" t="str">
        <f t="shared" si="1"/>
        <v>HE18</v>
      </c>
      <c r="L23" t="str">
        <f t="shared" si="2"/>
        <v>HE21</v>
      </c>
      <c r="M23">
        <f t="shared" si="3"/>
        <v>4</v>
      </c>
    </row>
    <row r="24" spans="1:13" x14ac:dyDescent="0.25">
      <c r="A24" t="str">
        <f t="shared" si="0"/>
        <v>AC Saver DA Residential (thermostats)-43298</v>
      </c>
      <c r="B24" s="8">
        <v>2018</v>
      </c>
      <c r="C24" s="8">
        <v>7</v>
      </c>
      <c r="D24" s="9">
        <v>43298</v>
      </c>
      <c r="E24" s="10" t="s">
        <v>31</v>
      </c>
      <c r="F24" s="10" t="s">
        <v>26</v>
      </c>
      <c r="G24" s="11" t="s">
        <v>27</v>
      </c>
      <c r="H24" s="10" t="s">
        <v>49</v>
      </c>
      <c r="I24" s="12" t="s">
        <v>50</v>
      </c>
      <c r="J24" s="12" t="s">
        <v>51</v>
      </c>
      <c r="K24" t="str">
        <f t="shared" si="1"/>
        <v>HE18</v>
      </c>
      <c r="L24" t="str">
        <f t="shared" si="2"/>
        <v>HE21</v>
      </c>
      <c r="M24">
        <f t="shared" si="3"/>
        <v>4</v>
      </c>
    </row>
    <row r="25" spans="1:13" x14ac:dyDescent="0.25">
      <c r="A25" t="str">
        <f t="shared" si="0"/>
        <v>AC Saver DA Commercial (thermostats)-43298</v>
      </c>
      <c r="B25" s="8">
        <v>2018</v>
      </c>
      <c r="C25" s="8">
        <v>7</v>
      </c>
      <c r="D25" s="9">
        <v>43298</v>
      </c>
      <c r="E25" s="10" t="s">
        <v>44</v>
      </c>
      <c r="F25" s="10" t="s">
        <v>26</v>
      </c>
      <c r="G25" s="11" t="s">
        <v>27</v>
      </c>
      <c r="H25" s="10" t="s">
        <v>49</v>
      </c>
      <c r="I25" s="12" t="s">
        <v>50</v>
      </c>
      <c r="J25" s="12" t="s">
        <v>51</v>
      </c>
      <c r="K25" t="str">
        <f t="shared" si="1"/>
        <v>HE18</v>
      </c>
      <c r="L25" t="str">
        <f t="shared" si="2"/>
        <v>HE21</v>
      </c>
      <c r="M25">
        <f t="shared" si="3"/>
        <v>4</v>
      </c>
    </row>
    <row r="26" spans="1:13" x14ac:dyDescent="0.25">
      <c r="A26" t="str">
        <f t="shared" si="0"/>
        <v>CBP-DA 11am-7pm-43299</v>
      </c>
      <c r="B26" s="8">
        <v>2018</v>
      </c>
      <c r="C26" s="8">
        <v>7</v>
      </c>
      <c r="D26" s="9">
        <v>43299</v>
      </c>
      <c r="E26" s="10" t="s">
        <v>35</v>
      </c>
      <c r="F26" s="10" t="s">
        <v>26</v>
      </c>
      <c r="G26" s="11" t="s">
        <v>27</v>
      </c>
      <c r="H26" s="10" t="s">
        <v>37</v>
      </c>
      <c r="I26" s="12" t="s">
        <v>45</v>
      </c>
      <c r="J26" s="12" t="s">
        <v>46</v>
      </c>
      <c r="K26" t="str">
        <f t="shared" si="1"/>
        <v>HE18</v>
      </c>
      <c r="L26" t="str">
        <f t="shared" si="2"/>
        <v>HE19</v>
      </c>
      <c r="M26">
        <f t="shared" si="3"/>
        <v>2</v>
      </c>
    </row>
    <row r="27" spans="1:13" x14ac:dyDescent="0.25">
      <c r="A27" t="str">
        <f t="shared" si="0"/>
        <v>CBP-DA 1pm-9pm-43299</v>
      </c>
      <c r="B27" s="8">
        <v>2018</v>
      </c>
      <c r="C27" s="8">
        <v>7</v>
      </c>
      <c r="D27" s="9">
        <v>43299</v>
      </c>
      <c r="E27" s="10" t="s">
        <v>40</v>
      </c>
      <c r="F27" s="10" t="s">
        <v>26</v>
      </c>
      <c r="G27" s="11" t="s">
        <v>27</v>
      </c>
      <c r="H27" s="10" t="s">
        <v>49</v>
      </c>
      <c r="I27" s="12" t="s">
        <v>50</v>
      </c>
      <c r="J27" s="12" t="s">
        <v>51</v>
      </c>
      <c r="K27" t="str">
        <f t="shared" si="1"/>
        <v>HE18</v>
      </c>
      <c r="L27" t="str">
        <f t="shared" si="2"/>
        <v>HE21</v>
      </c>
      <c r="M27">
        <f t="shared" si="3"/>
        <v>4</v>
      </c>
    </row>
    <row r="28" spans="1:13" x14ac:dyDescent="0.25">
      <c r="A28" t="str">
        <f t="shared" si="0"/>
        <v>AC Saver DA Residential (thermostats)-43300</v>
      </c>
      <c r="B28" s="8">
        <v>2018</v>
      </c>
      <c r="C28" s="8">
        <v>7</v>
      </c>
      <c r="D28" s="9">
        <v>43300</v>
      </c>
      <c r="E28" s="10" t="s">
        <v>31</v>
      </c>
      <c r="F28" s="10" t="s">
        <v>32</v>
      </c>
      <c r="G28" s="11" t="s">
        <v>27</v>
      </c>
      <c r="H28" s="10" t="s">
        <v>28</v>
      </c>
      <c r="I28" s="12" t="s">
        <v>33</v>
      </c>
      <c r="J28" s="12" t="s">
        <v>34</v>
      </c>
      <c r="K28" t="str">
        <f t="shared" si="1"/>
        <v>HE19</v>
      </c>
      <c r="L28" t="str">
        <f t="shared" si="2"/>
        <v>HE20</v>
      </c>
      <c r="M28">
        <f t="shared" si="3"/>
        <v>2</v>
      </c>
    </row>
    <row r="29" spans="1:13" x14ac:dyDescent="0.25">
      <c r="A29" t="str">
        <f t="shared" si="0"/>
        <v>AC Saver DA Commercial (thermostats)-43300</v>
      </c>
      <c r="B29" s="8">
        <v>2018</v>
      </c>
      <c r="C29" s="8">
        <v>7</v>
      </c>
      <c r="D29" s="9">
        <v>43300</v>
      </c>
      <c r="E29" s="10" t="s">
        <v>44</v>
      </c>
      <c r="F29" s="10" t="s">
        <v>32</v>
      </c>
      <c r="G29" s="11" t="s">
        <v>27</v>
      </c>
      <c r="H29" s="10" t="s">
        <v>28</v>
      </c>
      <c r="I29" s="12" t="s">
        <v>33</v>
      </c>
      <c r="J29" s="12" t="s">
        <v>34</v>
      </c>
      <c r="K29" t="str">
        <f t="shared" si="1"/>
        <v>HE19</v>
      </c>
      <c r="L29" t="str">
        <f t="shared" si="2"/>
        <v>HE20</v>
      </c>
      <c r="M29">
        <f t="shared" si="3"/>
        <v>2</v>
      </c>
    </row>
    <row r="30" spans="1:13" x14ac:dyDescent="0.25">
      <c r="A30" t="str">
        <f t="shared" si="0"/>
        <v>AC Saver DO (Summer Saver)-43300</v>
      </c>
      <c r="B30" s="8">
        <v>2018</v>
      </c>
      <c r="C30" s="8">
        <v>7</v>
      </c>
      <c r="D30" s="9">
        <v>43300</v>
      </c>
      <c r="E30" s="10" t="s">
        <v>25</v>
      </c>
      <c r="F30" s="10" t="s">
        <v>32</v>
      </c>
      <c r="G30" s="11" t="s">
        <v>27</v>
      </c>
      <c r="H30" s="10" t="s">
        <v>28</v>
      </c>
      <c r="I30" s="12" t="s">
        <v>33</v>
      </c>
      <c r="J30" s="12" t="s">
        <v>34</v>
      </c>
      <c r="K30" t="str">
        <f t="shared" si="1"/>
        <v>HE19</v>
      </c>
      <c r="L30" t="str">
        <f t="shared" si="2"/>
        <v>HE20</v>
      </c>
      <c r="M30">
        <f t="shared" si="3"/>
        <v>2</v>
      </c>
    </row>
    <row r="31" spans="1:13" x14ac:dyDescent="0.25">
      <c r="A31" t="str">
        <f t="shared" si="0"/>
        <v>AC Saver DA Residential (thermostats)-43301</v>
      </c>
      <c r="B31" s="8">
        <v>2018</v>
      </c>
      <c r="C31" s="8">
        <v>7</v>
      </c>
      <c r="D31" s="9">
        <v>43301</v>
      </c>
      <c r="E31" s="10" t="s">
        <v>31</v>
      </c>
      <c r="F31" s="10" t="s">
        <v>32</v>
      </c>
      <c r="G31" s="11" t="s">
        <v>27</v>
      </c>
      <c r="H31" s="10" t="s">
        <v>28</v>
      </c>
      <c r="I31" s="12" t="s">
        <v>33</v>
      </c>
      <c r="J31" s="12" t="s">
        <v>34</v>
      </c>
      <c r="K31" t="str">
        <f t="shared" si="1"/>
        <v>HE19</v>
      </c>
      <c r="L31" t="str">
        <f t="shared" si="2"/>
        <v>HE20</v>
      </c>
      <c r="M31">
        <f t="shared" si="3"/>
        <v>2</v>
      </c>
    </row>
    <row r="32" spans="1:13" x14ac:dyDescent="0.25">
      <c r="A32" t="str">
        <f t="shared" si="0"/>
        <v>AC Saver DA Commercial (thermostats)-43301</v>
      </c>
      <c r="B32" s="8">
        <v>2018</v>
      </c>
      <c r="C32" s="8">
        <v>7</v>
      </c>
      <c r="D32" s="9">
        <v>43301</v>
      </c>
      <c r="E32" s="10" t="s">
        <v>44</v>
      </c>
      <c r="F32" s="10" t="s">
        <v>32</v>
      </c>
      <c r="G32" s="11" t="s">
        <v>27</v>
      </c>
      <c r="H32" s="10" t="s">
        <v>28</v>
      </c>
      <c r="I32" s="12" t="s">
        <v>33</v>
      </c>
      <c r="J32" s="12" t="s">
        <v>34</v>
      </c>
      <c r="K32" t="str">
        <f t="shared" si="1"/>
        <v>HE19</v>
      </c>
      <c r="L32" t="str">
        <f t="shared" si="2"/>
        <v>HE20</v>
      </c>
      <c r="M32">
        <f t="shared" si="3"/>
        <v>2</v>
      </c>
    </row>
    <row r="33" spans="1:13" x14ac:dyDescent="0.25">
      <c r="A33" t="str">
        <f t="shared" si="0"/>
        <v>CBP-DA 1pm-9pm-43301</v>
      </c>
      <c r="B33" s="8">
        <v>2018</v>
      </c>
      <c r="C33" s="8">
        <v>7</v>
      </c>
      <c r="D33" s="9">
        <v>43301</v>
      </c>
      <c r="E33" s="10" t="s">
        <v>40</v>
      </c>
      <c r="F33" s="10" t="s">
        <v>32</v>
      </c>
      <c r="G33" s="11" t="s">
        <v>27</v>
      </c>
      <c r="H33" s="10" t="s">
        <v>28</v>
      </c>
      <c r="I33" s="12" t="s">
        <v>33</v>
      </c>
      <c r="J33" s="12" t="s">
        <v>34</v>
      </c>
      <c r="K33" t="str">
        <f t="shared" si="1"/>
        <v>HE19</v>
      </c>
      <c r="L33" t="str">
        <f t="shared" si="2"/>
        <v>HE20</v>
      </c>
      <c r="M33">
        <f t="shared" si="3"/>
        <v>2</v>
      </c>
    </row>
    <row r="34" spans="1:13" x14ac:dyDescent="0.25">
      <c r="A34" t="str">
        <f t="shared" si="0"/>
        <v>AC Saver DO (Summer Saver)-43301</v>
      </c>
      <c r="B34" s="8">
        <v>2018</v>
      </c>
      <c r="C34" s="8">
        <v>7</v>
      </c>
      <c r="D34" s="9">
        <v>43301</v>
      </c>
      <c r="E34" s="10" t="s">
        <v>25</v>
      </c>
      <c r="F34" s="10" t="s">
        <v>32</v>
      </c>
      <c r="G34" s="11" t="s">
        <v>27</v>
      </c>
      <c r="H34" s="10" t="s">
        <v>28</v>
      </c>
      <c r="I34" s="12" t="s">
        <v>33</v>
      </c>
      <c r="J34" s="12" t="s">
        <v>34</v>
      </c>
      <c r="K34" t="str">
        <f t="shared" si="1"/>
        <v>HE19</v>
      </c>
      <c r="L34" t="str">
        <f t="shared" si="2"/>
        <v>HE20</v>
      </c>
      <c r="M34">
        <f t="shared" si="3"/>
        <v>2</v>
      </c>
    </row>
    <row r="35" spans="1:13" x14ac:dyDescent="0.25">
      <c r="A35" t="str">
        <f t="shared" si="0"/>
        <v>CBP-DA 11am-7pm-43304</v>
      </c>
      <c r="B35" s="8">
        <v>2018</v>
      </c>
      <c r="C35" s="8">
        <v>7</v>
      </c>
      <c r="D35" s="9">
        <v>43304</v>
      </c>
      <c r="E35" s="10" t="s">
        <v>35</v>
      </c>
      <c r="F35" s="10" t="s">
        <v>41</v>
      </c>
      <c r="G35" s="11" t="s">
        <v>27</v>
      </c>
      <c r="H35" s="10" t="s">
        <v>37</v>
      </c>
      <c r="I35" s="12" t="s">
        <v>47</v>
      </c>
      <c r="J35" s="12" t="s">
        <v>48</v>
      </c>
      <c r="K35" t="str">
        <f t="shared" si="1"/>
        <v>HE17</v>
      </c>
      <c r="L35" t="str">
        <f t="shared" si="2"/>
        <v>HE19</v>
      </c>
      <c r="M35">
        <f t="shared" si="3"/>
        <v>3</v>
      </c>
    </row>
    <row r="36" spans="1:13" x14ac:dyDescent="0.25">
      <c r="A36" t="str">
        <f t="shared" si="0"/>
        <v>CBP-DA 11am-7pm-43305</v>
      </c>
      <c r="B36" s="8">
        <v>2018</v>
      </c>
      <c r="C36" s="8">
        <v>7</v>
      </c>
      <c r="D36" s="9">
        <v>43305</v>
      </c>
      <c r="E36" s="10" t="s">
        <v>35</v>
      </c>
      <c r="F36" s="10" t="s">
        <v>26</v>
      </c>
      <c r="G36" s="11" t="s">
        <v>27</v>
      </c>
      <c r="H36" s="10" t="s">
        <v>37</v>
      </c>
      <c r="I36" s="12" t="s">
        <v>45</v>
      </c>
      <c r="J36" s="12" t="s">
        <v>46</v>
      </c>
      <c r="K36" t="str">
        <f t="shared" si="1"/>
        <v>HE18</v>
      </c>
      <c r="L36" t="str">
        <f t="shared" si="2"/>
        <v>HE19</v>
      </c>
      <c r="M36">
        <f t="shared" si="3"/>
        <v>2</v>
      </c>
    </row>
    <row r="37" spans="1:13" x14ac:dyDescent="0.25">
      <c r="A37" t="str">
        <f t="shared" si="0"/>
        <v>CBP-DA 1pm-9pm-43305</v>
      </c>
      <c r="B37" s="8">
        <v>2018</v>
      </c>
      <c r="C37" s="8">
        <v>7</v>
      </c>
      <c r="D37" s="9">
        <v>43305</v>
      </c>
      <c r="E37" s="10" t="s">
        <v>40</v>
      </c>
      <c r="F37" s="10" t="s">
        <v>32</v>
      </c>
      <c r="G37" s="11" t="s">
        <v>27</v>
      </c>
      <c r="H37" s="10" t="s">
        <v>28</v>
      </c>
      <c r="I37" s="12" t="s">
        <v>33</v>
      </c>
      <c r="J37" s="12" t="s">
        <v>34</v>
      </c>
      <c r="K37" t="str">
        <f t="shared" si="1"/>
        <v>HE19</v>
      </c>
      <c r="L37" t="str">
        <f t="shared" si="2"/>
        <v>HE20</v>
      </c>
      <c r="M37">
        <f t="shared" si="3"/>
        <v>2</v>
      </c>
    </row>
    <row r="38" spans="1:13" x14ac:dyDescent="0.25">
      <c r="A38" t="str">
        <f t="shared" si="0"/>
        <v>AC Saver DO (Summer Saver)-43305</v>
      </c>
      <c r="B38" s="8">
        <v>2018</v>
      </c>
      <c r="C38" s="8">
        <v>7</v>
      </c>
      <c r="D38" s="9">
        <v>43305</v>
      </c>
      <c r="E38" s="10" t="s">
        <v>25</v>
      </c>
      <c r="F38" s="10" t="s">
        <v>32</v>
      </c>
      <c r="G38" s="11" t="s">
        <v>27</v>
      </c>
      <c r="H38" s="10" t="s">
        <v>28</v>
      </c>
      <c r="I38" s="12" t="s">
        <v>33</v>
      </c>
      <c r="J38" s="12" t="s">
        <v>34</v>
      </c>
      <c r="K38" t="str">
        <f t="shared" si="1"/>
        <v>HE19</v>
      </c>
      <c r="L38" t="str">
        <f t="shared" si="2"/>
        <v>HE20</v>
      </c>
      <c r="M38">
        <f t="shared" si="3"/>
        <v>2</v>
      </c>
    </row>
    <row r="39" spans="1:13" x14ac:dyDescent="0.25">
      <c r="A39" t="str">
        <f t="shared" si="0"/>
        <v>CBP-DA 11am-7pm-43306</v>
      </c>
      <c r="B39" s="8">
        <v>2018</v>
      </c>
      <c r="C39" s="8">
        <v>7</v>
      </c>
      <c r="D39" s="9">
        <v>43306</v>
      </c>
      <c r="E39" s="10" t="s">
        <v>35</v>
      </c>
      <c r="F39" s="10" t="s">
        <v>26</v>
      </c>
      <c r="G39" s="11" t="s">
        <v>27</v>
      </c>
      <c r="H39" s="10" t="s">
        <v>37</v>
      </c>
      <c r="I39" s="12" t="s">
        <v>45</v>
      </c>
      <c r="J39" s="12" t="s">
        <v>46</v>
      </c>
      <c r="K39" t="str">
        <f t="shared" si="1"/>
        <v>HE18</v>
      </c>
      <c r="L39" t="str">
        <f t="shared" si="2"/>
        <v>HE19</v>
      </c>
      <c r="M39">
        <f t="shared" si="3"/>
        <v>2</v>
      </c>
    </row>
    <row r="40" spans="1:13" x14ac:dyDescent="0.25">
      <c r="A40" t="str">
        <f t="shared" si="0"/>
        <v>CBP-DA 1pm-9pm-43306</v>
      </c>
      <c r="B40" s="8">
        <v>2018</v>
      </c>
      <c r="C40" s="8">
        <v>7</v>
      </c>
      <c r="D40" s="9">
        <v>43306</v>
      </c>
      <c r="E40" s="10" t="s">
        <v>40</v>
      </c>
      <c r="F40" s="10" t="s">
        <v>32</v>
      </c>
      <c r="G40" s="11" t="s">
        <v>27</v>
      </c>
      <c r="H40" s="10" t="s">
        <v>28</v>
      </c>
      <c r="I40" s="12" t="s">
        <v>33</v>
      </c>
      <c r="J40" s="12" t="s">
        <v>34</v>
      </c>
      <c r="K40" t="str">
        <f t="shared" si="1"/>
        <v>HE19</v>
      </c>
      <c r="L40" t="str">
        <f t="shared" si="2"/>
        <v>HE20</v>
      </c>
      <c r="M40">
        <f t="shared" si="3"/>
        <v>2</v>
      </c>
    </row>
    <row r="41" spans="1:13" x14ac:dyDescent="0.25">
      <c r="A41" t="str">
        <f t="shared" si="0"/>
        <v>AC Saver DO (Summer Saver)-43306</v>
      </c>
      <c r="B41" s="8">
        <v>2018</v>
      </c>
      <c r="C41" s="8">
        <v>7</v>
      </c>
      <c r="D41" s="9">
        <v>43306</v>
      </c>
      <c r="E41" s="10" t="s">
        <v>25</v>
      </c>
      <c r="F41" s="10" t="s">
        <v>32</v>
      </c>
      <c r="G41" s="11" t="s">
        <v>27</v>
      </c>
      <c r="H41" s="10" t="s">
        <v>28</v>
      </c>
      <c r="I41" s="12" t="s">
        <v>33</v>
      </c>
      <c r="J41" s="12" t="s">
        <v>34</v>
      </c>
      <c r="K41" t="str">
        <f t="shared" si="1"/>
        <v>HE19</v>
      </c>
      <c r="L41" t="str">
        <f t="shared" si="2"/>
        <v>HE20</v>
      </c>
      <c r="M41">
        <f t="shared" si="3"/>
        <v>2</v>
      </c>
    </row>
    <row r="42" spans="1:13" x14ac:dyDescent="0.25">
      <c r="A42" t="str">
        <f t="shared" si="0"/>
        <v>AC Saver DA Residential (thermostats)-43306</v>
      </c>
      <c r="B42" s="8">
        <v>2018</v>
      </c>
      <c r="C42" s="8">
        <v>7</v>
      </c>
      <c r="D42" s="9">
        <v>43306</v>
      </c>
      <c r="E42" s="10" t="s">
        <v>31</v>
      </c>
      <c r="F42" s="10" t="s">
        <v>32</v>
      </c>
      <c r="G42" s="11" t="s">
        <v>27</v>
      </c>
      <c r="H42" s="10" t="s">
        <v>28</v>
      </c>
      <c r="I42" s="12" t="s">
        <v>33</v>
      </c>
      <c r="J42" s="12" t="s">
        <v>34</v>
      </c>
      <c r="K42" t="str">
        <f t="shared" si="1"/>
        <v>HE19</v>
      </c>
      <c r="L42" t="str">
        <f t="shared" si="2"/>
        <v>HE20</v>
      </c>
      <c r="M42">
        <f t="shared" si="3"/>
        <v>2</v>
      </c>
    </row>
    <row r="43" spans="1:13" x14ac:dyDescent="0.25">
      <c r="A43" t="str">
        <f t="shared" si="0"/>
        <v>AC Saver DA Commercial (thermostats)-43306</v>
      </c>
      <c r="B43" s="8">
        <v>2018</v>
      </c>
      <c r="C43" s="8">
        <v>7</v>
      </c>
      <c r="D43" s="9">
        <v>43306</v>
      </c>
      <c r="E43" s="10" t="s">
        <v>44</v>
      </c>
      <c r="F43" s="10" t="s">
        <v>32</v>
      </c>
      <c r="G43" s="11" t="s">
        <v>27</v>
      </c>
      <c r="H43" s="10" t="s">
        <v>28</v>
      </c>
      <c r="I43" s="12" t="s">
        <v>33</v>
      </c>
      <c r="J43" s="12" t="s">
        <v>34</v>
      </c>
      <c r="K43" t="str">
        <f t="shared" si="1"/>
        <v>HE19</v>
      </c>
      <c r="L43" t="str">
        <f t="shared" si="2"/>
        <v>HE20</v>
      </c>
      <c r="M43">
        <f t="shared" si="3"/>
        <v>2</v>
      </c>
    </row>
    <row r="44" spans="1:13" x14ac:dyDescent="0.25">
      <c r="A44" t="str">
        <f t="shared" si="0"/>
        <v>AC Saver DO (Summer Saver)-43311</v>
      </c>
      <c r="B44" s="8">
        <v>2018</v>
      </c>
      <c r="C44" s="8">
        <v>7</v>
      </c>
      <c r="D44" s="9">
        <v>43311</v>
      </c>
      <c r="E44" s="10" t="s">
        <v>25</v>
      </c>
      <c r="F44" s="10" t="s">
        <v>32</v>
      </c>
      <c r="G44" s="11" t="s">
        <v>27</v>
      </c>
      <c r="H44" s="10" t="s">
        <v>28</v>
      </c>
      <c r="I44" s="12" t="s">
        <v>33</v>
      </c>
      <c r="J44" s="12" t="s">
        <v>34</v>
      </c>
      <c r="K44" t="str">
        <f t="shared" si="1"/>
        <v>HE19</v>
      </c>
      <c r="L44" t="str">
        <f t="shared" si="2"/>
        <v>HE20</v>
      </c>
      <c r="M44">
        <f t="shared" si="3"/>
        <v>2</v>
      </c>
    </row>
    <row r="45" spans="1:13" x14ac:dyDescent="0.25">
      <c r="A45" t="str">
        <f t="shared" si="0"/>
        <v>AC Saver DA Residential (thermostats)-43311</v>
      </c>
      <c r="B45" s="8">
        <v>2018</v>
      </c>
      <c r="C45" s="8">
        <v>7</v>
      </c>
      <c r="D45" s="9">
        <v>43311</v>
      </c>
      <c r="E45" s="10" t="s">
        <v>31</v>
      </c>
      <c r="F45" s="10" t="s">
        <v>32</v>
      </c>
      <c r="G45" s="11" t="s">
        <v>27</v>
      </c>
      <c r="H45" s="10" t="s">
        <v>28</v>
      </c>
      <c r="I45" s="12" t="s">
        <v>33</v>
      </c>
      <c r="J45" s="12" t="s">
        <v>34</v>
      </c>
      <c r="K45" t="str">
        <f t="shared" si="1"/>
        <v>HE19</v>
      </c>
      <c r="L45" t="str">
        <f t="shared" si="2"/>
        <v>HE20</v>
      </c>
      <c r="M45">
        <f t="shared" si="3"/>
        <v>2</v>
      </c>
    </row>
    <row r="46" spans="1:13" x14ac:dyDescent="0.25">
      <c r="A46" t="str">
        <f t="shared" si="0"/>
        <v>AC Saver DA Commercial (thermostats)-43311</v>
      </c>
      <c r="B46" s="8">
        <v>2018</v>
      </c>
      <c r="C46" s="8">
        <v>7</v>
      </c>
      <c r="D46" s="9">
        <v>43311</v>
      </c>
      <c r="E46" s="10" t="s">
        <v>44</v>
      </c>
      <c r="F46" s="10" t="s">
        <v>32</v>
      </c>
      <c r="G46" s="11" t="s">
        <v>27</v>
      </c>
      <c r="H46" s="10" t="s">
        <v>28</v>
      </c>
      <c r="I46" s="12" t="s">
        <v>33</v>
      </c>
      <c r="J46" s="12" t="s">
        <v>34</v>
      </c>
      <c r="K46" t="str">
        <f t="shared" si="1"/>
        <v>HE19</v>
      </c>
      <c r="L46" t="str">
        <f t="shared" si="2"/>
        <v>HE20</v>
      </c>
      <c r="M46">
        <f t="shared" si="3"/>
        <v>2</v>
      </c>
    </row>
    <row r="47" spans="1:13" x14ac:dyDescent="0.25">
      <c r="A47" t="str">
        <f t="shared" si="0"/>
        <v>AC Saver DO (Summer Saver)-43312</v>
      </c>
      <c r="B47" s="8">
        <v>2018</v>
      </c>
      <c r="C47" s="8">
        <v>7</v>
      </c>
      <c r="D47" s="9">
        <v>43312</v>
      </c>
      <c r="E47" s="10" t="s">
        <v>25</v>
      </c>
      <c r="F47" s="10" t="s">
        <v>32</v>
      </c>
      <c r="G47" s="11" t="s">
        <v>27</v>
      </c>
      <c r="H47" s="10" t="s">
        <v>28</v>
      </c>
      <c r="I47" s="12" t="s">
        <v>33</v>
      </c>
      <c r="J47" s="12" t="s">
        <v>34</v>
      </c>
      <c r="K47" t="str">
        <f t="shared" si="1"/>
        <v>HE19</v>
      </c>
      <c r="L47" t="str">
        <f t="shared" si="2"/>
        <v>HE20</v>
      </c>
      <c r="M47">
        <f t="shared" si="3"/>
        <v>2</v>
      </c>
    </row>
    <row r="48" spans="1:13" x14ac:dyDescent="0.25">
      <c r="A48" t="str">
        <f t="shared" si="0"/>
        <v>AC Saver DA Residential (thermostats)-43312</v>
      </c>
      <c r="B48" s="8">
        <v>2018</v>
      </c>
      <c r="C48" s="8">
        <v>7</v>
      </c>
      <c r="D48" s="9">
        <v>43312</v>
      </c>
      <c r="E48" s="10" t="s">
        <v>31</v>
      </c>
      <c r="F48" s="10" t="s">
        <v>32</v>
      </c>
      <c r="G48" s="11" t="s">
        <v>27</v>
      </c>
      <c r="H48" s="10" t="s">
        <v>28</v>
      </c>
      <c r="I48" s="12" t="s">
        <v>33</v>
      </c>
      <c r="J48" s="12" t="s">
        <v>34</v>
      </c>
      <c r="K48" t="str">
        <f t="shared" si="1"/>
        <v>HE19</v>
      </c>
      <c r="L48" t="str">
        <f t="shared" si="2"/>
        <v>HE20</v>
      </c>
      <c r="M48">
        <f t="shared" si="3"/>
        <v>2</v>
      </c>
    </row>
    <row r="49" spans="1:13" x14ac:dyDescent="0.25">
      <c r="A49" t="str">
        <f t="shared" si="0"/>
        <v>AC Saver DA Commercial (thermostats)-43312</v>
      </c>
      <c r="B49" s="8">
        <v>2018</v>
      </c>
      <c r="C49" s="8">
        <v>7</v>
      </c>
      <c r="D49" s="9">
        <v>43312</v>
      </c>
      <c r="E49" s="10" t="s">
        <v>44</v>
      </c>
      <c r="F49" s="10" t="s">
        <v>32</v>
      </c>
      <c r="G49" s="11" t="s">
        <v>27</v>
      </c>
      <c r="H49" s="10" t="s">
        <v>28</v>
      </c>
      <c r="I49" s="12" t="s">
        <v>33</v>
      </c>
      <c r="J49" s="12" t="s">
        <v>34</v>
      </c>
      <c r="K49" t="str">
        <f t="shared" si="1"/>
        <v>HE19</v>
      </c>
      <c r="L49" t="str">
        <f t="shared" si="2"/>
        <v>HE20</v>
      </c>
      <c r="M49">
        <f t="shared" si="3"/>
        <v>2</v>
      </c>
    </row>
    <row r="50" spans="1:13" x14ac:dyDescent="0.25">
      <c r="A50" t="str">
        <f t="shared" si="0"/>
        <v>CBP-DA 11am-7pm-43313</v>
      </c>
      <c r="B50" s="8">
        <v>2018</v>
      </c>
      <c r="C50" s="8">
        <v>8</v>
      </c>
      <c r="D50" s="9">
        <v>43313</v>
      </c>
      <c r="E50" s="10" t="s">
        <v>35</v>
      </c>
      <c r="F50" s="10" t="s">
        <v>26</v>
      </c>
      <c r="G50" s="11" t="s">
        <v>27</v>
      </c>
      <c r="H50" s="10" t="s">
        <v>37</v>
      </c>
      <c r="I50" s="12" t="s">
        <v>45</v>
      </c>
      <c r="J50" s="12" t="s">
        <v>46</v>
      </c>
      <c r="K50" t="str">
        <f t="shared" si="1"/>
        <v>HE18</v>
      </c>
      <c r="L50" t="str">
        <f t="shared" si="2"/>
        <v>HE19</v>
      </c>
      <c r="M50">
        <f t="shared" si="3"/>
        <v>2</v>
      </c>
    </row>
    <row r="51" spans="1:13" x14ac:dyDescent="0.25">
      <c r="A51" t="str">
        <f t="shared" si="0"/>
        <v>CBP-DA 1pm-9pm-43313</v>
      </c>
      <c r="B51" s="8">
        <v>2018</v>
      </c>
      <c r="C51" s="8">
        <v>8</v>
      </c>
      <c r="D51" s="9">
        <v>43313</v>
      </c>
      <c r="E51" s="10" t="s">
        <v>40</v>
      </c>
      <c r="F51" s="10" t="s">
        <v>32</v>
      </c>
      <c r="G51" s="11" t="s">
        <v>27</v>
      </c>
      <c r="H51" s="10" t="s">
        <v>28</v>
      </c>
      <c r="I51" s="12" t="s">
        <v>33</v>
      </c>
      <c r="J51" s="12" t="s">
        <v>34</v>
      </c>
      <c r="K51" t="str">
        <f t="shared" si="1"/>
        <v>HE19</v>
      </c>
      <c r="L51" t="str">
        <f t="shared" si="2"/>
        <v>HE20</v>
      </c>
      <c r="M51">
        <f t="shared" si="3"/>
        <v>2</v>
      </c>
    </row>
    <row r="52" spans="1:13" x14ac:dyDescent="0.25">
      <c r="A52" t="str">
        <f t="shared" si="0"/>
        <v>CBP-DA 11am-7pm-43318</v>
      </c>
      <c r="B52" s="8">
        <v>2018</v>
      </c>
      <c r="C52" s="8">
        <v>8</v>
      </c>
      <c r="D52" s="9">
        <v>43318</v>
      </c>
      <c r="E52" s="10" t="s">
        <v>35</v>
      </c>
      <c r="F52" s="10" t="s">
        <v>26</v>
      </c>
      <c r="G52" s="11" t="s">
        <v>27</v>
      </c>
      <c r="H52" s="10" t="s">
        <v>37</v>
      </c>
      <c r="I52" s="12" t="s">
        <v>45</v>
      </c>
      <c r="J52" s="12" t="s">
        <v>46</v>
      </c>
      <c r="K52" t="str">
        <f t="shared" si="1"/>
        <v>HE18</v>
      </c>
      <c r="L52" t="str">
        <f t="shared" si="2"/>
        <v>HE19</v>
      </c>
      <c r="M52">
        <f t="shared" si="3"/>
        <v>2</v>
      </c>
    </row>
    <row r="53" spans="1:13" x14ac:dyDescent="0.25">
      <c r="A53" t="str">
        <f t="shared" si="0"/>
        <v>CBP-DA 1pm-9pm-43318</v>
      </c>
      <c r="B53" s="8">
        <v>2018</v>
      </c>
      <c r="C53" s="8">
        <v>8</v>
      </c>
      <c r="D53" s="9">
        <v>43318</v>
      </c>
      <c r="E53" s="10" t="s">
        <v>40</v>
      </c>
      <c r="F53" s="10" t="s">
        <v>26</v>
      </c>
      <c r="G53" s="11" t="s">
        <v>27</v>
      </c>
      <c r="H53" s="10" t="s">
        <v>28</v>
      </c>
      <c r="I53" s="12" t="s">
        <v>29</v>
      </c>
      <c r="J53" s="12" t="s">
        <v>30</v>
      </c>
      <c r="K53" t="str">
        <f t="shared" si="1"/>
        <v>HE18</v>
      </c>
      <c r="L53" t="str">
        <f t="shared" si="2"/>
        <v>HE20</v>
      </c>
      <c r="M53">
        <f t="shared" si="3"/>
        <v>3</v>
      </c>
    </row>
    <row r="54" spans="1:13" x14ac:dyDescent="0.25">
      <c r="A54" t="str">
        <f t="shared" si="0"/>
        <v>AC Saver DA Residential (thermostats)-43318</v>
      </c>
      <c r="B54" s="8">
        <v>2018</v>
      </c>
      <c r="C54" s="8">
        <v>8</v>
      </c>
      <c r="D54" s="9">
        <v>43318</v>
      </c>
      <c r="E54" s="10" t="s">
        <v>31</v>
      </c>
      <c r="F54" s="10" t="s">
        <v>32</v>
      </c>
      <c r="G54" s="11" t="s">
        <v>27</v>
      </c>
      <c r="H54" s="10" t="s">
        <v>28</v>
      </c>
      <c r="I54" s="12" t="s">
        <v>33</v>
      </c>
      <c r="J54" s="12" t="s">
        <v>34</v>
      </c>
      <c r="K54" t="str">
        <f t="shared" si="1"/>
        <v>HE19</v>
      </c>
      <c r="L54" t="str">
        <f t="shared" si="2"/>
        <v>HE20</v>
      </c>
      <c r="M54">
        <f t="shared" si="3"/>
        <v>2</v>
      </c>
    </row>
    <row r="55" spans="1:13" x14ac:dyDescent="0.25">
      <c r="A55" t="str">
        <f t="shared" si="0"/>
        <v>AC Saver DA Commercial (thermostats)-43318</v>
      </c>
      <c r="B55" s="8">
        <v>2018</v>
      </c>
      <c r="C55" s="8">
        <v>8</v>
      </c>
      <c r="D55" s="9">
        <v>43318</v>
      </c>
      <c r="E55" s="10" t="s">
        <v>44</v>
      </c>
      <c r="F55" s="10" t="s">
        <v>32</v>
      </c>
      <c r="G55" s="11" t="s">
        <v>27</v>
      </c>
      <c r="H55" s="10" t="s">
        <v>28</v>
      </c>
      <c r="I55" s="12" t="s">
        <v>33</v>
      </c>
      <c r="J55" s="12" t="s">
        <v>34</v>
      </c>
      <c r="K55" t="str">
        <f t="shared" si="1"/>
        <v>HE19</v>
      </c>
      <c r="L55" t="str">
        <f t="shared" si="2"/>
        <v>HE20</v>
      </c>
      <c r="M55">
        <f t="shared" si="3"/>
        <v>2</v>
      </c>
    </row>
    <row r="56" spans="1:13" x14ac:dyDescent="0.25">
      <c r="A56" t="str">
        <f t="shared" si="0"/>
        <v>AC Saver DO (Summer Saver)-43318</v>
      </c>
      <c r="B56" s="8">
        <v>2018</v>
      </c>
      <c r="C56" s="8">
        <v>8</v>
      </c>
      <c r="D56" s="9">
        <v>43318</v>
      </c>
      <c r="E56" s="10" t="s">
        <v>25</v>
      </c>
      <c r="F56" s="10" t="s">
        <v>32</v>
      </c>
      <c r="G56" s="11" t="s">
        <v>27</v>
      </c>
      <c r="H56" s="10" t="s">
        <v>28</v>
      </c>
      <c r="I56" s="12" t="s">
        <v>33</v>
      </c>
      <c r="J56" s="12" t="s">
        <v>34</v>
      </c>
      <c r="K56" t="str">
        <f t="shared" si="1"/>
        <v>HE19</v>
      </c>
      <c r="L56" t="str">
        <f t="shared" si="2"/>
        <v>HE20</v>
      </c>
      <c r="M56">
        <f t="shared" si="3"/>
        <v>2</v>
      </c>
    </row>
    <row r="57" spans="1:13" x14ac:dyDescent="0.25">
      <c r="A57" t="str">
        <f t="shared" si="0"/>
        <v>CBP DO 11am-7pm-43318</v>
      </c>
      <c r="B57" s="8">
        <v>2018</v>
      </c>
      <c r="C57" s="8">
        <v>8</v>
      </c>
      <c r="D57" s="9">
        <v>43318</v>
      </c>
      <c r="E57" s="10" t="s">
        <v>52</v>
      </c>
      <c r="F57" s="10" t="s">
        <v>26</v>
      </c>
      <c r="G57" s="11" t="s">
        <v>27</v>
      </c>
      <c r="H57" s="10" t="s">
        <v>37</v>
      </c>
      <c r="I57" s="12" t="s">
        <v>45</v>
      </c>
      <c r="J57" s="12" t="s">
        <v>46</v>
      </c>
      <c r="K57" t="str">
        <f t="shared" si="1"/>
        <v>HE18</v>
      </c>
      <c r="L57" t="str">
        <f t="shared" si="2"/>
        <v>HE19</v>
      </c>
      <c r="M57">
        <f t="shared" si="3"/>
        <v>2</v>
      </c>
    </row>
    <row r="58" spans="1:13" x14ac:dyDescent="0.25">
      <c r="A58" t="str">
        <f t="shared" si="0"/>
        <v>CBP DO 1pm-9pm-43318</v>
      </c>
      <c r="B58" s="8">
        <v>2018</v>
      </c>
      <c r="C58" s="8">
        <v>8</v>
      </c>
      <c r="D58" s="9">
        <v>43318</v>
      </c>
      <c r="E58" s="10" t="s">
        <v>53</v>
      </c>
      <c r="F58" s="10" t="s">
        <v>26</v>
      </c>
      <c r="G58" s="11" t="s">
        <v>27</v>
      </c>
      <c r="H58" s="10" t="s">
        <v>49</v>
      </c>
      <c r="I58" s="12" t="s">
        <v>50</v>
      </c>
      <c r="J58" s="12" t="s">
        <v>51</v>
      </c>
      <c r="K58" t="str">
        <f t="shared" si="1"/>
        <v>HE18</v>
      </c>
      <c r="L58" t="str">
        <f t="shared" si="2"/>
        <v>HE21</v>
      </c>
      <c r="M58">
        <f t="shared" si="3"/>
        <v>4</v>
      </c>
    </row>
    <row r="59" spans="1:13" x14ac:dyDescent="0.25">
      <c r="A59" t="str">
        <f t="shared" si="0"/>
        <v>CBP-DA 11am-7pm-43319</v>
      </c>
      <c r="B59" s="8">
        <v>2018</v>
      </c>
      <c r="C59" s="8">
        <v>8</v>
      </c>
      <c r="D59" s="9">
        <v>43319</v>
      </c>
      <c r="E59" s="10" t="s">
        <v>35</v>
      </c>
      <c r="F59" s="10" t="s">
        <v>36</v>
      </c>
      <c r="G59" s="11" t="s">
        <v>27</v>
      </c>
      <c r="H59" s="10" t="s">
        <v>37</v>
      </c>
      <c r="I59" s="12" t="s">
        <v>38</v>
      </c>
      <c r="J59" s="12" t="s">
        <v>39</v>
      </c>
      <c r="K59" t="str">
        <f t="shared" si="1"/>
        <v>HE16</v>
      </c>
      <c r="L59" t="str">
        <f t="shared" si="2"/>
        <v>HE19</v>
      </c>
      <c r="M59">
        <f t="shared" si="3"/>
        <v>4</v>
      </c>
    </row>
    <row r="60" spans="1:13" x14ac:dyDescent="0.25">
      <c r="A60" t="str">
        <f t="shared" si="0"/>
        <v>CBP-DA 1pm-9pm-43319</v>
      </c>
      <c r="B60" s="8">
        <v>2018</v>
      </c>
      <c r="C60" s="8">
        <v>8</v>
      </c>
      <c r="D60" s="9">
        <v>43319</v>
      </c>
      <c r="E60" s="10" t="s">
        <v>40</v>
      </c>
      <c r="F60" s="10" t="s">
        <v>26</v>
      </c>
      <c r="G60" s="11" t="s">
        <v>27</v>
      </c>
      <c r="H60" s="10" t="s">
        <v>49</v>
      </c>
      <c r="I60" s="12" t="s">
        <v>50</v>
      </c>
      <c r="J60" s="12" t="s">
        <v>51</v>
      </c>
      <c r="K60" t="str">
        <f t="shared" si="1"/>
        <v>HE18</v>
      </c>
      <c r="L60" t="str">
        <f t="shared" si="2"/>
        <v>HE21</v>
      </c>
      <c r="M60">
        <f t="shared" si="3"/>
        <v>4</v>
      </c>
    </row>
    <row r="61" spans="1:13" x14ac:dyDescent="0.25">
      <c r="A61" t="str">
        <f t="shared" si="0"/>
        <v>AC Saver DA Residential (thermostats)-43319</v>
      </c>
      <c r="B61" s="8">
        <v>2018</v>
      </c>
      <c r="C61" s="8">
        <v>8</v>
      </c>
      <c r="D61" s="9">
        <v>43319</v>
      </c>
      <c r="E61" s="10" t="s">
        <v>31</v>
      </c>
      <c r="F61" s="10" t="s">
        <v>32</v>
      </c>
      <c r="G61" s="11" t="s">
        <v>27</v>
      </c>
      <c r="H61" s="10" t="s">
        <v>28</v>
      </c>
      <c r="I61" s="12" t="s">
        <v>33</v>
      </c>
      <c r="J61" s="12" t="s">
        <v>34</v>
      </c>
      <c r="K61" t="str">
        <f t="shared" si="1"/>
        <v>HE19</v>
      </c>
      <c r="L61" t="str">
        <f t="shared" si="2"/>
        <v>HE20</v>
      </c>
      <c r="M61">
        <f t="shared" si="3"/>
        <v>2</v>
      </c>
    </row>
    <row r="62" spans="1:13" x14ac:dyDescent="0.25">
      <c r="A62" t="str">
        <f t="shared" si="0"/>
        <v>AC Saver DA Commercial (thermostats)-43319</v>
      </c>
      <c r="B62" s="8">
        <v>2018</v>
      </c>
      <c r="C62" s="8">
        <v>8</v>
      </c>
      <c r="D62" s="9">
        <v>43319</v>
      </c>
      <c r="E62" s="10" t="s">
        <v>44</v>
      </c>
      <c r="F62" s="10" t="s">
        <v>32</v>
      </c>
      <c r="G62" s="11" t="s">
        <v>27</v>
      </c>
      <c r="H62" s="10" t="s">
        <v>28</v>
      </c>
      <c r="I62" s="12" t="s">
        <v>33</v>
      </c>
      <c r="J62" s="12" t="s">
        <v>34</v>
      </c>
      <c r="K62" t="str">
        <f t="shared" si="1"/>
        <v>HE19</v>
      </c>
      <c r="L62" t="str">
        <f t="shared" si="2"/>
        <v>HE20</v>
      </c>
      <c r="M62">
        <f t="shared" si="3"/>
        <v>2</v>
      </c>
    </row>
    <row r="63" spans="1:13" x14ac:dyDescent="0.25">
      <c r="A63" t="str">
        <f t="shared" si="0"/>
        <v>CBP DO 11am-7pm-43319</v>
      </c>
      <c r="B63" s="8">
        <v>2018</v>
      </c>
      <c r="C63" s="8">
        <v>8</v>
      </c>
      <c r="D63" s="9">
        <v>43319</v>
      </c>
      <c r="E63" s="10" t="s">
        <v>52</v>
      </c>
      <c r="F63" s="10" t="s">
        <v>36</v>
      </c>
      <c r="G63" s="11" t="s">
        <v>27</v>
      </c>
      <c r="H63" s="10" t="s">
        <v>37</v>
      </c>
      <c r="I63" s="12" t="s">
        <v>38</v>
      </c>
      <c r="J63" s="12" t="s">
        <v>39</v>
      </c>
      <c r="K63" t="str">
        <f t="shared" si="1"/>
        <v>HE16</v>
      </c>
      <c r="L63" t="str">
        <f t="shared" si="2"/>
        <v>HE19</v>
      </c>
      <c r="M63">
        <f t="shared" si="3"/>
        <v>4</v>
      </c>
    </row>
    <row r="64" spans="1:13" x14ac:dyDescent="0.25">
      <c r="A64" t="str">
        <f t="shared" si="0"/>
        <v>CBP DO 1pm-9pm-43319</v>
      </c>
      <c r="B64" s="8">
        <v>2018</v>
      </c>
      <c r="C64" s="8">
        <v>8</v>
      </c>
      <c r="D64" s="9">
        <v>43319</v>
      </c>
      <c r="E64" s="10" t="s">
        <v>53</v>
      </c>
      <c r="F64" s="10" t="s">
        <v>26</v>
      </c>
      <c r="G64" s="11" t="s">
        <v>27</v>
      </c>
      <c r="H64" s="10" t="s">
        <v>49</v>
      </c>
      <c r="I64" s="12" t="s">
        <v>50</v>
      </c>
      <c r="J64" s="12" t="s">
        <v>51</v>
      </c>
      <c r="K64" t="str">
        <f t="shared" si="1"/>
        <v>HE18</v>
      </c>
      <c r="L64" t="str">
        <f t="shared" si="2"/>
        <v>HE21</v>
      </c>
      <c r="M64">
        <f t="shared" si="3"/>
        <v>4</v>
      </c>
    </row>
    <row r="65" spans="1:13" x14ac:dyDescent="0.25">
      <c r="A65" t="str">
        <f t="shared" si="0"/>
        <v>AC Saver DO (Summer Saver)-43319</v>
      </c>
      <c r="B65" s="8">
        <v>2018</v>
      </c>
      <c r="C65" s="8">
        <v>8</v>
      </c>
      <c r="D65" s="9">
        <v>43319</v>
      </c>
      <c r="E65" s="10" t="s">
        <v>25</v>
      </c>
      <c r="F65" s="10" t="s">
        <v>32</v>
      </c>
      <c r="G65" s="11" t="s">
        <v>27</v>
      </c>
      <c r="H65" s="10" t="s">
        <v>28</v>
      </c>
      <c r="I65" s="12" t="s">
        <v>33</v>
      </c>
      <c r="J65" s="12" t="s">
        <v>34</v>
      </c>
      <c r="K65" t="str">
        <f t="shared" si="1"/>
        <v>HE19</v>
      </c>
      <c r="L65" t="str">
        <f t="shared" si="2"/>
        <v>HE20</v>
      </c>
      <c r="M65">
        <f t="shared" si="3"/>
        <v>2</v>
      </c>
    </row>
    <row r="66" spans="1:13" x14ac:dyDescent="0.25">
      <c r="A66" t="str">
        <f t="shared" si="0"/>
        <v>CBP-DA 11am-7pm-43320</v>
      </c>
      <c r="B66" s="8">
        <v>2018</v>
      </c>
      <c r="C66" s="8">
        <v>8</v>
      </c>
      <c r="D66" s="9">
        <v>43320</v>
      </c>
      <c r="E66" s="10" t="s">
        <v>35</v>
      </c>
      <c r="F66" s="10" t="s">
        <v>36</v>
      </c>
      <c r="G66" s="11" t="s">
        <v>27</v>
      </c>
      <c r="H66" s="10" t="s">
        <v>37</v>
      </c>
      <c r="I66" s="12" t="s">
        <v>38</v>
      </c>
      <c r="J66" s="12" t="s">
        <v>39</v>
      </c>
      <c r="K66" t="str">
        <f t="shared" si="1"/>
        <v>HE16</v>
      </c>
      <c r="L66" t="str">
        <f t="shared" si="2"/>
        <v>HE19</v>
      </c>
      <c r="M66">
        <f t="shared" si="3"/>
        <v>4</v>
      </c>
    </row>
    <row r="67" spans="1:13" x14ac:dyDescent="0.25">
      <c r="A67" t="str">
        <f t="shared" si="0"/>
        <v>CBP-DA 1pm-9pm-43320</v>
      </c>
      <c r="B67" s="8">
        <v>2018</v>
      </c>
      <c r="C67" s="8">
        <v>8</v>
      </c>
      <c r="D67" s="9">
        <v>43320</v>
      </c>
      <c r="E67" s="10" t="s">
        <v>40</v>
      </c>
      <c r="F67" s="10" t="s">
        <v>26</v>
      </c>
      <c r="G67" s="11" t="s">
        <v>27</v>
      </c>
      <c r="H67" s="10" t="s">
        <v>49</v>
      </c>
      <c r="I67" s="12" t="s">
        <v>50</v>
      </c>
      <c r="J67" s="12" t="s">
        <v>51</v>
      </c>
      <c r="K67" t="str">
        <f t="shared" si="1"/>
        <v>HE18</v>
      </c>
      <c r="L67" t="str">
        <f t="shared" si="2"/>
        <v>HE21</v>
      </c>
      <c r="M67">
        <f t="shared" si="3"/>
        <v>4</v>
      </c>
    </row>
    <row r="68" spans="1:13" x14ac:dyDescent="0.25">
      <c r="A68" t="str">
        <f t="shared" si="0"/>
        <v>CBP-DA 11am-7pm-43321</v>
      </c>
      <c r="B68" s="8">
        <v>2018</v>
      </c>
      <c r="C68" s="8">
        <v>8</v>
      </c>
      <c r="D68" s="9">
        <v>43321</v>
      </c>
      <c r="E68" s="10" t="s">
        <v>35</v>
      </c>
      <c r="F68" s="10" t="s">
        <v>26</v>
      </c>
      <c r="G68" s="11" t="s">
        <v>27</v>
      </c>
      <c r="H68" s="10" t="s">
        <v>37</v>
      </c>
      <c r="I68" s="12" t="s">
        <v>45</v>
      </c>
      <c r="J68" s="12" t="s">
        <v>46</v>
      </c>
      <c r="K68" t="str">
        <f t="shared" si="1"/>
        <v>HE18</v>
      </c>
      <c r="L68" t="str">
        <f t="shared" si="2"/>
        <v>HE19</v>
      </c>
      <c r="M68">
        <f t="shared" si="3"/>
        <v>2</v>
      </c>
    </row>
    <row r="69" spans="1:13" x14ac:dyDescent="0.25">
      <c r="A69" t="str">
        <f t="shared" ref="A69:A102" si="4">CONCATENATE(E69,"-",D69)</f>
        <v>CBP-DA 1pm-9pm-43321</v>
      </c>
      <c r="B69" s="8">
        <v>2018</v>
      </c>
      <c r="C69" s="8">
        <v>8</v>
      </c>
      <c r="D69" s="9">
        <v>43321</v>
      </c>
      <c r="E69" s="10" t="s">
        <v>40</v>
      </c>
      <c r="F69" s="10" t="s">
        <v>26</v>
      </c>
      <c r="G69" s="11" t="s">
        <v>27</v>
      </c>
      <c r="H69" s="10" t="s">
        <v>49</v>
      </c>
      <c r="I69" s="12" t="s">
        <v>50</v>
      </c>
      <c r="J69" s="12" t="s">
        <v>51</v>
      </c>
      <c r="K69" t="str">
        <f t="shared" ref="K69:K102" si="5">LEFT(J69,4)</f>
        <v>HE18</v>
      </c>
      <c r="L69" t="str">
        <f t="shared" ref="L69:L102" si="6">RIGHT(J69,4)</f>
        <v>HE21</v>
      </c>
      <c r="M69">
        <f t="shared" ref="M69:M102" si="7">(((RIGHT(L69,2))*1)-((MID(K69,3,2))))+1</f>
        <v>4</v>
      </c>
    </row>
    <row r="70" spans="1:13" x14ac:dyDescent="0.25">
      <c r="A70" t="str">
        <f t="shared" si="4"/>
        <v>AC Saver DA Residential (thermostats)-43321</v>
      </c>
      <c r="B70" s="8">
        <v>2018</v>
      </c>
      <c r="C70" s="8">
        <v>8</v>
      </c>
      <c r="D70" s="9">
        <v>43321</v>
      </c>
      <c r="E70" s="10" t="s">
        <v>31</v>
      </c>
      <c r="F70" s="10" t="s">
        <v>32</v>
      </c>
      <c r="G70" s="11" t="s">
        <v>27</v>
      </c>
      <c r="H70" s="10" t="s">
        <v>28</v>
      </c>
      <c r="I70" s="12" t="s">
        <v>33</v>
      </c>
      <c r="J70" s="12" t="s">
        <v>34</v>
      </c>
      <c r="K70" t="str">
        <f t="shared" si="5"/>
        <v>HE19</v>
      </c>
      <c r="L70" t="str">
        <f t="shared" si="6"/>
        <v>HE20</v>
      </c>
      <c r="M70">
        <f t="shared" si="7"/>
        <v>2</v>
      </c>
    </row>
    <row r="71" spans="1:13" x14ac:dyDescent="0.25">
      <c r="A71" t="str">
        <f t="shared" si="4"/>
        <v>AC Saver DA Commercial (thermostats)-43321</v>
      </c>
      <c r="B71" s="8">
        <v>2018</v>
      </c>
      <c r="C71" s="8">
        <v>8</v>
      </c>
      <c r="D71" s="9">
        <v>43321</v>
      </c>
      <c r="E71" s="10" t="s">
        <v>44</v>
      </c>
      <c r="F71" s="10" t="s">
        <v>32</v>
      </c>
      <c r="G71" s="11" t="s">
        <v>27</v>
      </c>
      <c r="H71" s="10" t="s">
        <v>28</v>
      </c>
      <c r="I71" s="12" t="s">
        <v>33</v>
      </c>
      <c r="J71" s="12" t="s">
        <v>34</v>
      </c>
      <c r="K71" t="str">
        <f t="shared" si="5"/>
        <v>HE19</v>
      </c>
      <c r="L71" t="str">
        <f t="shared" si="6"/>
        <v>HE20</v>
      </c>
      <c r="M71">
        <f t="shared" si="7"/>
        <v>2</v>
      </c>
    </row>
    <row r="72" spans="1:13" x14ac:dyDescent="0.25">
      <c r="A72" t="str">
        <f t="shared" si="4"/>
        <v>AC Saver DO (Summer Saver)-43321</v>
      </c>
      <c r="B72" s="8">
        <v>2018</v>
      </c>
      <c r="C72" s="8">
        <v>8</v>
      </c>
      <c r="D72" s="9">
        <v>43321</v>
      </c>
      <c r="E72" s="10" t="s">
        <v>25</v>
      </c>
      <c r="F72" s="10" t="s">
        <v>32</v>
      </c>
      <c r="G72" s="11" t="s">
        <v>27</v>
      </c>
      <c r="H72" s="10" t="s">
        <v>28</v>
      </c>
      <c r="I72" s="12" t="s">
        <v>33</v>
      </c>
      <c r="J72" s="12" t="s">
        <v>34</v>
      </c>
      <c r="K72" t="str">
        <f t="shared" si="5"/>
        <v>HE19</v>
      </c>
      <c r="L72" t="str">
        <f t="shared" si="6"/>
        <v>HE20</v>
      </c>
      <c r="M72">
        <f t="shared" si="7"/>
        <v>2</v>
      </c>
    </row>
    <row r="73" spans="1:13" x14ac:dyDescent="0.25">
      <c r="A73" t="str">
        <f t="shared" si="4"/>
        <v>CBP DO 11am-7pm-43321</v>
      </c>
      <c r="B73" s="8">
        <v>2018</v>
      </c>
      <c r="C73" s="8">
        <v>8</v>
      </c>
      <c r="D73" s="9">
        <v>43321</v>
      </c>
      <c r="E73" s="10" t="s">
        <v>52</v>
      </c>
      <c r="F73" s="10" t="s">
        <v>26</v>
      </c>
      <c r="G73" s="11" t="s">
        <v>27</v>
      </c>
      <c r="H73" s="10" t="s">
        <v>37</v>
      </c>
      <c r="I73" s="12" t="s">
        <v>45</v>
      </c>
      <c r="J73" s="12" t="s">
        <v>46</v>
      </c>
      <c r="K73" t="str">
        <f t="shared" si="5"/>
        <v>HE18</v>
      </c>
      <c r="L73" t="str">
        <f t="shared" si="6"/>
        <v>HE19</v>
      </c>
      <c r="M73">
        <f t="shared" si="7"/>
        <v>2</v>
      </c>
    </row>
    <row r="74" spans="1:13" x14ac:dyDescent="0.25">
      <c r="A74" t="str">
        <f t="shared" si="4"/>
        <v>CBP DO 1pm-9pm-43321</v>
      </c>
      <c r="B74" s="8">
        <v>2018</v>
      </c>
      <c r="C74" s="8">
        <v>8</v>
      </c>
      <c r="D74" s="9">
        <v>43321</v>
      </c>
      <c r="E74" s="10" t="s">
        <v>53</v>
      </c>
      <c r="F74" s="10" t="s">
        <v>26</v>
      </c>
      <c r="G74" s="11" t="s">
        <v>27</v>
      </c>
      <c r="H74" s="10" t="s">
        <v>49</v>
      </c>
      <c r="I74" s="12" t="s">
        <v>50</v>
      </c>
      <c r="J74" s="12" t="s">
        <v>51</v>
      </c>
      <c r="K74" t="str">
        <f t="shared" si="5"/>
        <v>HE18</v>
      </c>
      <c r="L74" t="str">
        <f t="shared" si="6"/>
        <v>HE21</v>
      </c>
      <c r="M74">
        <f t="shared" si="7"/>
        <v>4</v>
      </c>
    </row>
    <row r="75" spans="1:13" x14ac:dyDescent="0.25">
      <c r="A75" t="str">
        <f t="shared" si="4"/>
        <v>AC Saver DA Residential (thermostats)-43361</v>
      </c>
      <c r="B75" s="8">
        <v>2018</v>
      </c>
      <c r="C75" s="8">
        <v>9</v>
      </c>
      <c r="D75" s="9">
        <v>43361</v>
      </c>
      <c r="E75" s="10" t="s">
        <v>31</v>
      </c>
      <c r="F75" s="10" t="s">
        <v>32</v>
      </c>
      <c r="G75" s="11" t="s">
        <v>27</v>
      </c>
      <c r="H75" s="10" t="s">
        <v>28</v>
      </c>
      <c r="I75" s="12" t="s">
        <v>33</v>
      </c>
      <c r="J75" s="12" t="s">
        <v>34</v>
      </c>
      <c r="K75" t="str">
        <f t="shared" si="5"/>
        <v>HE19</v>
      </c>
      <c r="L75" t="str">
        <f t="shared" si="6"/>
        <v>HE20</v>
      </c>
      <c r="M75">
        <f t="shared" si="7"/>
        <v>2</v>
      </c>
    </row>
    <row r="76" spans="1:13" x14ac:dyDescent="0.25">
      <c r="A76" t="str">
        <f t="shared" si="4"/>
        <v>AC Saver DA Commercial (thermostats)-43361</v>
      </c>
      <c r="B76" s="8">
        <v>2018</v>
      </c>
      <c r="C76" s="8">
        <v>9</v>
      </c>
      <c r="D76" s="9">
        <v>43361</v>
      </c>
      <c r="E76" s="10" t="s">
        <v>44</v>
      </c>
      <c r="F76" s="10" t="s">
        <v>32</v>
      </c>
      <c r="G76" s="11" t="s">
        <v>27</v>
      </c>
      <c r="H76" s="10" t="s">
        <v>28</v>
      </c>
      <c r="I76" s="12" t="s">
        <v>33</v>
      </c>
      <c r="J76" s="12" t="s">
        <v>34</v>
      </c>
      <c r="K76" t="str">
        <f t="shared" si="5"/>
        <v>HE19</v>
      </c>
      <c r="L76" t="str">
        <f t="shared" si="6"/>
        <v>HE20</v>
      </c>
      <c r="M76">
        <f t="shared" si="7"/>
        <v>2</v>
      </c>
    </row>
    <row r="77" spans="1:13" x14ac:dyDescent="0.25">
      <c r="A77" t="str">
        <f t="shared" si="4"/>
        <v>AC Saver DA Residential (thermostats)-43363</v>
      </c>
      <c r="B77" s="8">
        <v>2018</v>
      </c>
      <c r="C77" s="8">
        <v>9</v>
      </c>
      <c r="D77" s="9">
        <v>43363</v>
      </c>
      <c r="E77" s="10" t="s">
        <v>31</v>
      </c>
      <c r="F77" s="10" t="s">
        <v>32</v>
      </c>
      <c r="G77" s="11" t="s">
        <v>27</v>
      </c>
      <c r="H77" s="10" t="s">
        <v>28</v>
      </c>
      <c r="I77" s="12" t="s">
        <v>33</v>
      </c>
      <c r="J77" s="12" t="s">
        <v>34</v>
      </c>
      <c r="K77" t="str">
        <f t="shared" si="5"/>
        <v>HE19</v>
      </c>
      <c r="L77" t="str">
        <f t="shared" si="6"/>
        <v>HE20</v>
      </c>
      <c r="M77">
        <f t="shared" si="7"/>
        <v>2</v>
      </c>
    </row>
    <row r="78" spans="1:13" x14ac:dyDescent="0.25">
      <c r="A78" t="str">
        <f t="shared" si="4"/>
        <v>AC Saver DA Commercial (thermostats)-43363</v>
      </c>
      <c r="B78" s="8">
        <v>2018</v>
      </c>
      <c r="C78" s="8">
        <v>9</v>
      </c>
      <c r="D78" s="9">
        <v>43363</v>
      </c>
      <c r="E78" s="10" t="s">
        <v>44</v>
      </c>
      <c r="F78" s="10" t="s">
        <v>32</v>
      </c>
      <c r="G78" s="11" t="s">
        <v>27</v>
      </c>
      <c r="H78" s="10" t="s">
        <v>28</v>
      </c>
      <c r="I78" s="12" t="s">
        <v>33</v>
      </c>
      <c r="J78" s="12" t="s">
        <v>34</v>
      </c>
      <c r="K78" t="str">
        <f t="shared" si="5"/>
        <v>HE19</v>
      </c>
      <c r="L78" t="str">
        <f t="shared" si="6"/>
        <v>HE20</v>
      </c>
      <c r="M78">
        <f t="shared" si="7"/>
        <v>2</v>
      </c>
    </row>
    <row r="79" spans="1:13" x14ac:dyDescent="0.25">
      <c r="A79" t="str">
        <f t="shared" si="4"/>
        <v>AC Saver DA Residential (thermostats)-43369</v>
      </c>
      <c r="B79" s="8">
        <v>2018</v>
      </c>
      <c r="C79" s="8">
        <v>9</v>
      </c>
      <c r="D79" s="9">
        <v>43369</v>
      </c>
      <c r="E79" s="10" t="s">
        <v>31</v>
      </c>
      <c r="F79" s="10" t="s">
        <v>32</v>
      </c>
      <c r="G79" s="11" t="s">
        <v>27</v>
      </c>
      <c r="H79" s="10" t="s">
        <v>28</v>
      </c>
      <c r="I79" s="12" t="s">
        <v>33</v>
      </c>
      <c r="J79" s="12" t="s">
        <v>34</v>
      </c>
      <c r="K79" t="str">
        <f t="shared" si="5"/>
        <v>HE19</v>
      </c>
      <c r="L79" t="str">
        <f t="shared" si="6"/>
        <v>HE20</v>
      </c>
      <c r="M79">
        <f t="shared" si="7"/>
        <v>2</v>
      </c>
    </row>
    <row r="80" spans="1:13" x14ac:dyDescent="0.25">
      <c r="A80" t="str">
        <f t="shared" si="4"/>
        <v>AC Saver DA Commercial (thermostats)-43369</v>
      </c>
      <c r="B80" s="8">
        <v>2018</v>
      </c>
      <c r="C80" s="8">
        <v>9</v>
      </c>
      <c r="D80" s="9">
        <v>43369</v>
      </c>
      <c r="E80" s="10" t="s">
        <v>44</v>
      </c>
      <c r="F80" s="10" t="s">
        <v>32</v>
      </c>
      <c r="G80" s="11" t="s">
        <v>27</v>
      </c>
      <c r="H80" s="10" t="s">
        <v>28</v>
      </c>
      <c r="I80" s="12" t="s">
        <v>33</v>
      </c>
      <c r="J80" s="12" t="s">
        <v>34</v>
      </c>
      <c r="K80" t="str">
        <f t="shared" si="5"/>
        <v>HE19</v>
      </c>
      <c r="L80" t="str">
        <f t="shared" si="6"/>
        <v>HE20</v>
      </c>
      <c r="M80">
        <f t="shared" si="7"/>
        <v>2</v>
      </c>
    </row>
    <row r="81" spans="1:13" x14ac:dyDescent="0.25">
      <c r="A81" t="str">
        <f t="shared" si="4"/>
        <v>AC Saver DO (Summer Saver)-43369</v>
      </c>
      <c r="B81" s="8">
        <v>2018</v>
      </c>
      <c r="C81" s="8">
        <v>9</v>
      </c>
      <c r="D81" s="9">
        <v>43369</v>
      </c>
      <c r="E81" s="10" t="s">
        <v>25</v>
      </c>
      <c r="F81" s="10" t="s">
        <v>32</v>
      </c>
      <c r="G81" s="11" t="s">
        <v>27</v>
      </c>
      <c r="H81" s="10" t="s">
        <v>28</v>
      </c>
      <c r="I81" s="12" t="s">
        <v>33</v>
      </c>
      <c r="J81" s="12" t="s">
        <v>34</v>
      </c>
      <c r="K81" t="str">
        <f t="shared" si="5"/>
        <v>HE19</v>
      </c>
      <c r="L81" t="str">
        <f t="shared" si="6"/>
        <v>HE20</v>
      </c>
      <c r="M81">
        <f t="shared" si="7"/>
        <v>2</v>
      </c>
    </row>
    <row r="82" spans="1:13" x14ac:dyDescent="0.25">
      <c r="A82" t="str">
        <f t="shared" si="4"/>
        <v>AC Saver DA Residential (thermostats)-43370</v>
      </c>
      <c r="B82" s="8">
        <v>2018</v>
      </c>
      <c r="C82" s="8">
        <v>9</v>
      </c>
      <c r="D82" s="9">
        <v>43370</v>
      </c>
      <c r="E82" s="10" t="s">
        <v>31</v>
      </c>
      <c r="F82" s="10" t="s">
        <v>26</v>
      </c>
      <c r="G82" s="11" t="s">
        <v>27</v>
      </c>
      <c r="H82" s="10" t="s">
        <v>37</v>
      </c>
      <c r="I82" s="12" t="s">
        <v>45</v>
      </c>
      <c r="J82" s="12" t="s">
        <v>46</v>
      </c>
      <c r="K82" t="str">
        <f t="shared" si="5"/>
        <v>HE18</v>
      </c>
      <c r="L82" t="str">
        <f t="shared" si="6"/>
        <v>HE19</v>
      </c>
      <c r="M82">
        <f t="shared" si="7"/>
        <v>2</v>
      </c>
    </row>
    <row r="83" spans="1:13" x14ac:dyDescent="0.25">
      <c r="A83" t="str">
        <f t="shared" si="4"/>
        <v>AC Saver DA Commercial (thermostats)-43370</v>
      </c>
      <c r="B83" s="8">
        <v>2018</v>
      </c>
      <c r="C83" s="8">
        <v>9</v>
      </c>
      <c r="D83" s="9">
        <v>43370</v>
      </c>
      <c r="E83" s="10" t="s">
        <v>44</v>
      </c>
      <c r="F83" s="10" t="s">
        <v>26</v>
      </c>
      <c r="G83" s="11" t="s">
        <v>27</v>
      </c>
      <c r="H83" s="10" t="s">
        <v>37</v>
      </c>
      <c r="I83" s="12" t="s">
        <v>45</v>
      </c>
      <c r="J83" s="12" t="s">
        <v>46</v>
      </c>
      <c r="K83" t="str">
        <f t="shared" si="5"/>
        <v>HE18</v>
      </c>
      <c r="L83" t="str">
        <f t="shared" si="6"/>
        <v>HE19</v>
      </c>
      <c r="M83">
        <f t="shared" si="7"/>
        <v>2</v>
      </c>
    </row>
    <row r="84" spans="1:13" x14ac:dyDescent="0.25">
      <c r="A84" t="str">
        <f t="shared" si="4"/>
        <v>AC Saver DO (Summer Saver)-43370</v>
      </c>
      <c r="B84" s="8">
        <v>2018</v>
      </c>
      <c r="C84" s="8">
        <v>9</v>
      </c>
      <c r="D84" s="9">
        <v>43370</v>
      </c>
      <c r="E84" s="10" t="s">
        <v>25</v>
      </c>
      <c r="F84" s="10" t="s">
        <v>26</v>
      </c>
      <c r="G84" s="11" t="s">
        <v>27</v>
      </c>
      <c r="H84" s="10" t="s">
        <v>37</v>
      </c>
      <c r="I84" s="12" t="s">
        <v>45</v>
      </c>
      <c r="J84" s="12" t="s">
        <v>46</v>
      </c>
      <c r="K84" t="str">
        <f t="shared" si="5"/>
        <v>HE18</v>
      </c>
      <c r="L84" t="str">
        <f t="shared" si="6"/>
        <v>HE19</v>
      </c>
      <c r="M84">
        <f t="shared" si="7"/>
        <v>2</v>
      </c>
    </row>
    <row r="85" spans="1:13" x14ac:dyDescent="0.25">
      <c r="A85" t="str">
        <f t="shared" si="4"/>
        <v>CBP-DA 11am-7pm-43374</v>
      </c>
      <c r="B85" s="8">
        <v>2018</v>
      </c>
      <c r="C85" s="8">
        <v>10</v>
      </c>
      <c r="D85" s="9">
        <v>43374</v>
      </c>
      <c r="E85" s="10" t="s">
        <v>35</v>
      </c>
      <c r="F85" s="10" t="s">
        <v>36</v>
      </c>
      <c r="G85" s="11" t="s">
        <v>27</v>
      </c>
      <c r="H85" s="10" t="s">
        <v>37</v>
      </c>
      <c r="I85" s="12" t="s">
        <v>38</v>
      </c>
      <c r="J85" s="12" t="s">
        <v>39</v>
      </c>
      <c r="K85" t="str">
        <f t="shared" si="5"/>
        <v>HE16</v>
      </c>
      <c r="L85" t="str">
        <f t="shared" si="6"/>
        <v>HE19</v>
      </c>
      <c r="M85">
        <f t="shared" si="7"/>
        <v>4</v>
      </c>
    </row>
    <row r="86" spans="1:13" x14ac:dyDescent="0.25">
      <c r="A86" t="str">
        <f t="shared" si="4"/>
        <v>CBP-DA 11am-7pm-43391</v>
      </c>
      <c r="B86" s="8">
        <v>2018</v>
      </c>
      <c r="C86" s="8">
        <v>10</v>
      </c>
      <c r="D86" s="9">
        <v>43391</v>
      </c>
      <c r="E86" s="10" t="s">
        <v>35</v>
      </c>
      <c r="F86" s="10" t="s">
        <v>26</v>
      </c>
      <c r="G86" s="11" t="s">
        <v>27</v>
      </c>
      <c r="H86" s="10" t="s">
        <v>37</v>
      </c>
      <c r="I86" s="12" t="s">
        <v>45</v>
      </c>
      <c r="J86" s="12" t="s">
        <v>46</v>
      </c>
      <c r="K86" t="str">
        <f t="shared" si="5"/>
        <v>HE18</v>
      </c>
      <c r="L86" t="str">
        <f t="shared" si="6"/>
        <v>HE19</v>
      </c>
      <c r="M86">
        <f t="shared" si="7"/>
        <v>2</v>
      </c>
    </row>
    <row r="87" spans="1:13" x14ac:dyDescent="0.25">
      <c r="A87" t="str">
        <f t="shared" si="4"/>
        <v>CBP-DA 11am-7pm-43392</v>
      </c>
      <c r="B87" s="8">
        <v>2018</v>
      </c>
      <c r="C87" s="8">
        <v>10</v>
      </c>
      <c r="D87" s="9">
        <v>43392</v>
      </c>
      <c r="E87" s="10" t="s">
        <v>35</v>
      </c>
      <c r="F87" s="10" t="s">
        <v>26</v>
      </c>
      <c r="G87" s="11" t="s">
        <v>27</v>
      </c>
      <c r="H87" s="10" t="s">
        <v>37</v>
      </c>
      <c r="I87" s="12" t="s">
        <v>45</v>
      </c>
      <c r="J87" s="12" t="s">
        <v>46</v>
      </c>
      <c r="K87" t="str">
        <f t="shared" si="5"/>
        <v>HE18</v>
      </c>
      <c r="L87" t="str">
        <f t="shared" si="6"/>
        <v>HE19</v>
      </c>
      <c r="M87">
        <f t="shared" si="7"/>
        <v>2</v>
      </c>
    </row>
    <row r="88" spans="1:13" x14ac:dyDescent="0.25">
      <c r="A88" t="str">
        <f t="shared" si="4"/>
        <v>CBP-DA 11am-7pm-43395</v>
      </c>
      <c r="B88" s="8">
        <v>2018</v>
      </c>
      <c r="C88" s="8">
        <v>10</v>
      </c>
      <c r="D88" s="9">
        <v>43395</v>
      </c>
      <c r="E88" s="10" t="s">
        <v>35</v>
      </c>
      <c r="F88" s="10" t="s">
        <v>26</v>
      </c>
      <c r="G88" s="11" t="s">
        <v>27</v>
      </c>
      <c r="H88" s="10" t="s">
        <v>37</v>
      </c>
      <c r="I88" s="12" t="s">
        <v>45</v>
      </c>
      <c r="J88" s="12" t="s">
        <v>46</v>
      </c>
      <c r="K88" t="str">
        <f t="shared" si="5"/>
        <v>HE18</v>
      </c>
      <c r="L88" t="str">
        <f t="shared" si="6"/>
        <v>HE19</v>
      </c>
      <c r="M88">
        <f t="shared" si="7"/>
        <v>2</v>
      </c>
    </row>
    <row r="89" spans="1:13" x14ac:dyDescent="0.25">
      <c r="A89" t="str">
        <f t="shared" si="4"/>
        <v>CBP-DA 11am-7pm-43396</v>
      </c>
      <c r="B89" s="8">
        <v>2018</v>
      </c>
      <c r="C89" s="8">
        <v>10</v>
      </c>
      <c r="D89" s="9">
        <v>43396</v>
      </c>
      <c r="E89" s="10" t="s">
        <v>35</v>
      </c>
      <c r="F89" s="10" t="s">
        <v>26</v>
      </c>
      <c r="G89" s="11" t="s">
        <v>27</v>
      </c>
      <c r="H89" s="10" t="s">
        <v>37</v>
      </c>
      <c r="I89" s="12" t="s">
        <v>45</v>
      </c>
      <c r="J89" s="12" t="s">
        <v>46</v>
      </c>
      <c r="K89" t="str">
        <f t="shared" si="5"/>
        <v>HE18</v>
      </c>
      <c r="L89" t="str">
        <f t="shared" si="6"/>
        <v>HE19</v>
      </c>
      <c r="M89">
        <f t="shared" si="7"/>
        <v>2</v>
      </c>
    </row>
    <row r="90" spans="1:13" x14ac:dyDescent="0.25">
      <c r="A90" t="str">
        <f t="shared" si="4"/>
        <v>CBP-DA 1pm-9pm-43396</v>
      </c>
      <c r="B90" s="8">
        <v>2018</v>
      </c>
      <c r="C90" s="8">
        <v>10</v>
      </c>
      <c r="D90" s="9">
        <v>43396</v>
      </c>
      <c r="E90" s="10" t="s">
        <v>40</v>
      </c>
      <c r="F90" s="10" t="s">
        <v>32</v>
      </c>
      <c r="G90" s="11" t="s">
        <v>27</v>
      </c>
      <c r="H90" s="10" t="s">
        <v>28</v>
      </c>
      <c r="I90" s="12" t="s">
        <v>33</v>
      </c>
      <c r="J90" s="12" t="s">
        <v>34</v>
      </c>
      <c r="K90" t="str">
        <f t="shared" si="5"/>
        <v>HE19</v>
      </c>
      <c r="L90" t="str">
        <f t="shared" si="6"/>
        <v>HE20</v>
      </c>
      <c r="M90">
        <f t="shared" si="7"/>
        <v>2</v>
      </c>
    </row>
    <row r="91" spans="1:13" x14ac:dyDescent="0.25">
      <c r="A91" t="str">
        <f t="shared" si="4"/>
        <v>CBP-DA 11am-7pm-43397</v>
      </c>
      <c r="B91" s="8">
        <v>2018</v>
      </c>
      <c r="C91" s="8">
        <v>10</v>
      </c>
      <c r="D91" s="9">
        <v>43397</v>
      </c>
      <c r="E91" s="10" t="s">
        <v>35</v>
      </c>
      <c r="F91" s="10" t="s">
        <v>26</v>
      </c>
      <c r="G91" s="11" t="s">
        <v>27</v>
      </c>
      <c r="H91" s="10" t="s">
        <v>37</v>
      </c>
      <c r="I91" s="12" t="s">
        <v>45</v>
      </c>
      <c r="J91" s="12" t="s">
        <v>46</v>
      </c>
      <c r="K91" t="str">
        <f t="shared" si="5"/>
        <v>HE18</v>
      </c>
      <c r="L91" t="str">
        <f t="shared" si="6"/>
        <v>HE19</v>
      </c>
      <c r="M91">
        <f t="shared" si="7"/>
        <v>2</v>
      </c>
    </row>
    <row r="92" spans="1:13" x14ac:dyDescent="0.25">
      <c r="A92" t="str">
        <f t="shared" si="4"/>
        <v>CBP-DA 1pm-9pm-43397</v>
      </c>
      <c r="B92" s="8">
        <v>2018</v>
      </c>
      <c r="C92" s="8">
        <v>10</v>
      </c>
      <c r="D92" s="9">
        <v>43397</v>
      </c>
      <c r="E92" s="10" t="s">
        <v>40</v>
      </c>
      <c r="F92" s="10" t="s">
        <v>32</v>
      </c>
      <c r="G92" s="11" t="s">
        <v>27</v>
      </c>
      <c r="H92" s="10" t="s">
        <v>28</v>
      </c>
      <c r="I92" s="12" t="s">
        <v>33</v>
      </c>
      <c r="J92" s="12" t="s">
        <v>34</v>
      </c>
      <c r="K92" t="str">
        <f t="shared" si="5"/>
        <v>HE19</v>
      </c>
      <c r="L92" t="str">
        <f t="shared" si="6"/>
        <v>HE20</v>
      </c>
      <c r="M92">
        <f t="shared" si="7"/>
        <v>2</v>
      </c>
    </row>
    <row r="93" spans="1:13" x14ac:dyDescent="0.25">
      <c r="A93" t="str">
        <f t="shared" si="4"/>
        <v>CBP-DA 11am-7pm-43398</v>
      </c>
      <c r="B93" s="8">
        <v>2018</v>
      </c>
      <c r="C93" s="8">
        <v>10</v>
      </c>
      <c r="D93" s="9">
        <v>43398</v>
      </c>
      <c r="E93" s="10" t="s">
        <v>35</v>
      </c>
      <c r="F93" s="10" t="s">
        <v>26</v>
      </c>
      <c r="G93" s="11" t="s">
        <v>27</v>
      </c>
      <c r="H93" s="10" t="s">
        <v>37</v>
      </c>
      <c r="I93" s="12" t="s">
        <v>45</v>
      </c>
      <c r="J93" s="12" t="s">
        <v>46</v>
      </c>
      <c r="K93" t="str">
        <f t="shared" si="5"/>
        <v>HE18</v>
      </c>
      <c r="L93" t="str">
        <f t="shared" si="6"/>
        <v>HE19</v>
      </c>
      <c r="M93">
        <f t="shared" si="7"/>
        <v>2</v>
      </c>
    </row>
    <row r="94" spans="1:13" x14ac:dyDescent="0.25">
      <c r="A94" t="str">
        <f t="shared" si="4"/>
        <v>CBP-DA 1pm-9pm-43398</v>
      </c>
      <c r="B94" s="8">
        <v>2018</v>
      </c>
      <c r="C94" s="8">
        <v>10</v>
      </c>
      <c r="D94" s="9">
        <v>43398</v>
      </c>
      <c r="E94" s="10" t="s">
        <v>40</v>
      </c>
      <c r="F94" s="10" t="s">
        <v>32</v>
      </c>
      <c r="G94" s="11" t="s">
        <v>27</v>
      </c>
      <c r="H94" s="10" t="s">
        <v>28</v>
      </c>
      <c r="I94" s="12" t="s">
        <v>33</v>
      </c>
      <c r="J94" s="12" t="s">
        <v>34</v>
      </c>
      <c r="K94" t="str">
        <f t="shared" si="5"/>
        <v>HE19</v>
      </c>
      <c r="L94" t="str">
        <f t="shared" si="6"/>
        <v>HE20</v>
      </c>
      <c r="M94">
        <f t="shared" si="7"/>
        <v>2</v>
      </c>
    </row>
    <row r="95" spans="1:13" x14ac:dyDescent="0.25">
      <c r="A95" t="str">
        <f t="shared" si="4"/>
        <v>CBP-DA 11am-7pm-43399</v>
      </c>
      <c r="B95" s="8">
        <v>2018</v>
      </c>
      <c r="C95" s="8">
        <v>10</v>
      </c>
      <c r="D95" s="9">
        <v>43399</v>
      </c>
      <c r="E95" s="10" t="s">
        <v>35</v>
      </c>
      <c r="F95" s="10" t="s">
        <v>26</v>
      </c>
      <c r="G95" s="11" t="s">
        <v>27</v>
      </c>
      <c r="H95" s="10" t="s">
        <v>37</v>
      </c>
      <c r="I95" s="12" t="s">
        <v>45</v>
      </c>
      <c r="J95" s="12" t="s">
        <v>46</v>
      </c>
      <c r="K95" t="str">
        <f t="shared" si="5"/>
        <v>HE18</v>
      </c>
      <c r="L95" t="str">
        <f t="shared" si="6"/>
        <v>HE19</v>
      </c>
      <c r="M95">
        <f t="shared" si="7"/>
        <v>2</v>
      </c>
    </row>
    <row r="96" spans="1:13" x14ac:dyDescent="0.25">
      <c r="A96" t="str">
        <f t="shared" si="4"/>
        <v>CBP-DA 1pm-9pm-43399</v>
      </c>
      <c r="B96" s="8">
        <v>2018</v>
      </c>
      <c r="C96" s="8">
        <v>10</v>
      </c>
      <c r="D96" s="9">
        <v>43399</v>
      </c>
      <c r="E96" s="10" t="s">
        <v>40</v>
      </c>
      <c r="F96" s="10" t="s">
        <v>26</v>
      </c>
      <c r="G96" s="11" t="s">
        <v>27</v>
      </c>
      <c r="H96" s="10" t="s">
        <v>28</v>
      </c>
      <c r="I96" s="12" t="s">
        <v>29</v>
      </c>
      <c r="J96" s="12" t="s">
        <v>30</v>
      </c>
      <c r="K96" t="str">
        <f t="shared" si="5"/>
        <v>HE18</v>
      </c>
      <c r="L96" t="str">
        <f t="shared" si="6"/>
        <v>HE20</v>
      </c>
      <c r="M96">
        <f t="shared" si="7"/>
        <v>3</v>
      </c>
    </row>
    <row r="97" spans="1:13" x14ac:dyDescent="0.25">
      <c r="A97" t="str">
        <f t="shared" si="4"/>
        <v>CBP-DA 11am-7pm-43402</v>
      </c>
      <c r="B97" s="8">
        <v>2018</v>
      </c>
      <c r="C97" s="8">
        <v>10</v>
      </c>
      <c r="D97" s="9">
        <v>43402</v>
      </c>
      <c r="E97" s="10" t="s">
        <v>35</v>
      </c>
      <c r="F97" s="10" t="s">
        <v>26</v>
      </c>
      <c r="G97" s="11" t="s">
        <v>27</v>
      </c>
      <c r="H97" s="10" t="s">
        <v>37</v>
      </c>
      <c r="I97" s="12" t="s">
        <v>45</v>
      </c>
      <c r="J97" s="12" t="s">
        <v>46</v>
      </c>
      <c r="K97" t="str">
        <f t="shared" si="5"/>
        <v>HE18</v>
      </c>
      <c r="L97" t="str">
        <f t="shared" si="6"/>
        <v>HE19</v>
      </c>
      <c r="M97">
        <f t="shared" si="7"/>
        <v>2</v>
      </c>
    </row>
    <row r="98" spans="1:13" x14ac:dyDescent="0.25">
      <c r="A98" t="str">
        <f t="shared" si="4"/>
        <v>CBP-DA 1pm-9pm-43402</v>
      </c>
      <c r="B98" s="8">
        <v>2018</v>
      </c>
      <c r="C98" s="8">
        <v>10</v>
      </c>
      <c r="D98" s="9">
        <v>43402</v>
      </c>
      <c r="E98" s="10" t="s">
        <v>40</v>
      </c>
      <c r="F98" s="10" t="s">
        <v>32</v>
      </c>
      <c r="G98" s="11" t="s">
        <v>27</v>
      </c>
      <c r="H98" s="10" t="s">
        <v>28</v>
      </c>
      <c r="I98" s="12" t="s">
        <v>33</v>
      </c>
      <c r="J98" s="12" t="s">
        <v>34</v>
      </c>
      <c r="K98" t="str">
        <f t="shared" si="5"/>
        <v>HE19</v>
      </c>
      <c r="L98" t="str">
        <f t="shared" si="6"/>
        <v>HE20</v>
      </c>
      <c r="M98">
        <f t="shared" si="7"/>
        <v>2</v>
      </c>
    </row>
    <row r="99" spans="1:13" x14ac:dyDescent="0.25">
      <c r="A99" t="str">
        <f t="shared" si="4"/>
        <v>CBP-DA 11am-7pm-43403</v>
      </c>
      <c r="B99" s="8">
        <v>2018</v>
      </c>
      <c r="C99" s="8">
        <v>10</v>
      </c>
      <c r="D99" s="9">
        <v>43403</v>
      </c>
      <c r="E99" s="10" t="s">
        <v>35</v>
      </c>
      <c r="F99" s="10" t="s">
        <v>26</v>
      </c>
      <c r="G99" s="11" t="s">
        <v>27</v>
      </c>
      <c r="H99" s="10" t="s">
        <v>37</v>
      </c>
      <c r="I99" s="12" t="s">
        <v>45</v>
      </c>
      <c r="J99" s="12" t="s">
        <v>46</v>
      </c>
      <c r="K99" t="str">
        <f t="shared" si="5"/>
        <v>HE18</v>
      </c>
      <c r="L99" t="str">
        <f t="shared" si="6"/>
        <v>HE19</v>
      </c>
      <c r="M99">
        <f t="shared" si="7"/>
        <v>2</v>
      </c>
    </row>
    <row r="100" spans="1:13" x14ac:dyDescent="0.25">
      <c r="A100" t="str">
        <f t="shared" si="4"/>
        <v>CBP-DA 1pm-9pm-43403</v>
      </c>
      <c r="B100" s="8">
        <v>2018</v>
      </c>
      <c r="C100" s="8">
        <v>10</v>
      </c>
      <c r="D100" s="9">
        <v>43403</v>
      </c>
      <c r="E100" s="10" t="s">
        <v>40</v>
      </c>
      <c r="F100" s="10" t="s">
        <v>32</v>
      </c>
      <c r="G100" s="11" t="s">
        <v>27</v>
      </c>
      <c r="H100" s="10" t="s">
        <v>28</v>
      </c>
      <c r="I100" s="12" t="s">
        <v>33</v>
      </c>
      <c r="J100" s="12" t="s">
        <v>34</v>
      </c>
      <c r="K100" t="str">
        <f t="shared" si="5"/>
        <v>HE19</v>
      </c>
      <c r="L100" t="str">
        <f t="shared" si="6"/>
        <v>HE20</v>
      </c>
      <c r="M100">
        <f t="shared" si="7"/>
        <v>2</v>
      </c>
    </row>
    <row r="101" spans="1:13" x14ac:dyDescent="0.25">
      <c r="A101" t="str">
        <f t="shared" si="4"/>
        <v>CBP-DA 11am-7pm-43404</v>
      </c>
      <c r="B101" s="8">
        <v>2018</v>
      </c>
      <c r="C101" s="8">
        <v>10</v>
      </c>
      <c r="D101" s="9">
        <v>43404</v>
      </c>
      <c r="E101" s="10" t="s">
        <v>35</v>
      </c>
      <c r="F101" s="10" t="s">
        <v>26</v>
      </c>
      <c r="G101" s="11" t="s">
        <v>27</v>
      </c>
      <c r="H101" s="10" t="s">
        <v>37</v>
      </c>
      <c r="I101" s="12" t="s">
        <v>45</v>
      </c>
      <c r="J101" s="12" t="s">
        <v>46</v>
      </c>
      <c r="K101" t="str">
        <f t="shared" si="5"/>
        <v>HE18</v>
      </c>
      <c r="L101" t="str">
        <f t="shared" si="6"/>
        <v>HE19</v>
      </c>
      <c r="M101">
        <f t="shared" si="7"/>
        <v>2</v>
      </c>
    </row>
    <row r="102" spans="1:13" x14ac:dyDescent="0.25">
      <c r="A102" t="str">
        <f t="shared" si="4"/>
        <v>CBP-DA 1pm-9pm-43404</v>
      </c>
      <c r="B102" s="8">
        <v>2018</v>
      </c>
      <c r="C102" s="8">
        <v>10</v>
      </c>
      <c r="D102" s="9">
        <v>43404</v>
      </c>
      <c r="E102" s="10" t="s">
        <v>40</v>
      </c>
      <c r="F102" s="10" t="s">
        <v>32</v>
      </c>
      <c r="G102" s="11" t="s">
        <v>27</v>
      </c>
      <c r="H102" s="10" t="s">
        <v>28</v>
      </c>
      <c r="I102" s="12" t="s">
        <v>33</v>
      </c>
      <c r="J102" s="12" t="s">
        <v>34</v>
      </c>
      <c r="K102" t="str">
        <f t="shared" si="5"/>
        <v>HE19</v>
      </c>
      <c r="L102" t="str">
        <f t="shared" si="6"/>
        <v>HE20</v>
      </c>
      <c r="M102">
        <f t="shared" si="7"/>
        <v>2</v>
      </c>
    </row>
  </sheetData>
  <autoFilter ref="A1:M102" xr:uid="{6FADBA9F-D908-4030-9E5E-195B5E43332E}"/>
  <mergeCells count="2">
    <mergeCell ref="F2:H2"/>
    <mergeCell ref="I2:J2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2018 Exceptions Report</vt:lpstr>
      <vt:lpstr>CBP AND SS DISPATCHED</vt:lpstr>
      <vt:lpstr>TRIGGERS AND CONDITIONS MET</vt:lpstr>
      <vt:lpstr>Event_list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SDG3 PRESCHED</dc:creator>
  <cp:lastModifiedBy>Scates, Andrew - Mktg Affil-E&amp;FP</cp:lastModifiedBy>
  <dcterms:created xsi:type="dcterms:W3CDTF">2016-03-10T14:56:03Z</dcterms:created>
  <dcterms:modified xsi:type="dcterms:W3CDTF">2019-05-29T18:58:19Z</dcterms:modified>
</cp:coreProperties>
</file>